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art.papiernicze!$B$2:$J$93</definedName>
    <definedName name="_xlnm.Print_Area" localSheetId="1">'papier ksero'!$B$2:$J$14</definedName>
    <definedName name="_xlnm.Print_Area" localSheetId="2">tonery!$B$2:$K$23</definedName>
  </definedNames>
  <calcPr calcId="152511"/>
</workbook>
</file>

<file path=xl/calcChain.xml><?xml version="1.0" encoding="utf-8"?>
<calcChain xmlns="http://schemas.openxmlformats.org/spreadsheetml/2006/main">
  <c r="H8" i="3" l="1"/>
  <c r="H16" i="3"/>
  <c r="H17" i="3"/>
  <c r="H18" i="3"/>
  <c r="H19" i="3"/>
  <c r="H13" i="3"/>
  <c r="I13" i="3" s="1"/>
  <c r="H10" i="3"/>
  <c r="I10" i="3" s="1"/>
  <c r="I8" i="3" l="1"/>
  <c r="J8" i="3" s="1"/>
  <c r="J13" i="3"/>
  <c r="I19" i="3"/>
  <c r="J19" i="3" s="1"/>
  <c r="I18" i="3"/>
  <c r="J18" i="3" s="1"/>
  <c r="I17" i="3"/>
  <c r="J17" i="3" s="1"/>
  <c r="I16" i="3"/>
  <c r="J16" i="3" s="1"/>
  <c r="J10" i="3"/>
  <c r="H10" i="2" l="1"/>
  <c r="I10" i="2" s="1"/>
  <c r="J10" i="2" l="1"/>
  <c r="H89" i="1" l="1"/>
  <c r="H49" i="1" l="1"/>
  <c r="I49" i="1" l="1"/>
  <c r="J49" i="1" s="1"/>
  <c r="H20" i="3" l="1"/>
  <c r="H12" i="3"/>
  <c r="H11" i="3"/>
  <c r="I11" i="3" s="1"/>
  <c r="J11" i="3" s="1"/>
  <c r="H9" i="3"/>
  <c r="I9" i="3" s="1"/>
  <c r="H26" i="1"/>
  <c r="I26" i="1" s="1"/>
  <c r="J26" i="1" s="1"/>
  <c r="H85" i="1"/>
  <c r="I85" i="1" s="1"/>
  <c r="H86" i="1"/>
  <c r="H87" i="1"/>
  <c r="I20" i="3" l="1"/>
  <c r="J20" i="3" s="1"/>
  <c r="J85" i="1"/>
  <c r="I12" i="3"/>
  <c r="J12" i="3" s="1"/>
  <c r="J9" i="3"/>
  <c r="I87" i="1"/>
  <c r="J87" i="1" s="1"/>
  <c r="I86" i="1"/>
  <c r="J86" i="1" s="1"/>
  <c r="H88" i="1"/>
  <c r="I88" i="1" s="1"/>
  <c r="J88" i="1" l="1"/>
  <c r="H31" i="1"/>
  <c r="I31" i="1" s="1"/>
  <c r="J31" i="1" s="1"/>
  <c r="H56" i="1" l="1"/>
  <c r="H54" i="1"/>
  <c r="I54" i="1" s="1"/>
  <c r="H55" i="1"/>
  <c r="H39" i="1"/>
  <c r="I39" i="1" s="1"/>
  <c r="J39" i="1" s="1"/>
  <c r="I56" i="1" l="1"/>
  <c r="J56" i="1" s="1"/>
  <c r="J54" i="1"/>
  <c r="I55" i="1"/>
  <c r="J55" i="1" s="1"/>
  <c r="H65" i="1" l="1"/>
  <c r="I65" i="1" s="1"/>
  <c r="J65" i="1" s="1"/>
  <c r="H36" i="1"/>
  <c r="H18" i="1" l="1"/>
  <c r="I18" i="1" s="1"/>
  <c r="J18" i="1" s="1"/>
  <c r="H11" i="1"/>
  <c r="I11" i="1" s="1"/>
  <c r="J11" i="1" s="1"/>
  <c r="H14" i="3" l="1"/>
  <c r="H15" i="3"/>
  <c r="I15" i="3" l="1"/>
  <c r="J15" i="3" s="1"/>
  <c r="I14" i="3"/>
  <c r="J14" i="3" s="1"/>
  <c r="H21" i="3"/>
  <c r="H9" i="2"/>
  <c r="H8" i="2"/>
  <c r="H12" i="2" l="1"/>
  <c r="I9" i="2"/>
  <c r="J9" i="2" s="1"/>
  <c r="I22" i="3"/>
  <c r="J23" i="3"/>
  <c r="I8" i="2"/>
  <c r="I13" i="2" l="1"/>
  <c r="J8" i="2"/>
  <c r="J14" i="2" s="1"/>
  <c r="H84" i="1" l="1"/>
  <c r="H83" i="1"/>
  <c r="H82" i="1"/>
  <c r="H81" i="1"/>
  <c r="H79" i="1"/>
  <c r="H78" i="1"/>
  <c r="H77" i="1"/>
  <c r="H76" i="1"/>
  <c r="H75" i="1"/>
  <c r="H74" i="1"/>
  <c r="H72" i="1"/>
  <c r="H71" i="1"/>
  <c r="H69" i="1"/>
  <c r="H68" i="1"/>
  <c r="H66" i="1"/>
  <c r="H64" i="1"/>
  <c r="H63" i="1"/>
  <c r="H62" i="1"/>
  <c r="H61" i="1"/>
  <c r="H60" i="1"/>
  <c r="H59" i="1"/>
  <c r="H58" i="1"/>
  <c r="H57" i="1"/>
  <c r="H53" i="1"/>
  <c r="H51" i="1"/>
  <c r="H50" i="1"/>
  <c r="H47" i="1"/>
  <c r="H46" i="1"/>
  <c r="H45" i="1"/>
  <c r="H44" i="1"/>
  <c r="H43" i="1"/>
  <c r="H42" i="1"/>
  <c r="H41" i="1"/>
  <c r="H40" i="1"/>
  <c r="H38" i="1"/>
  <c r="H35" i="1"/>
  <c r="H33" i="1"/>
  <c r="H30" i="1"/>
  <c r="H28" i="1"/>
  <c r="I28" i="1" s="1"/>
  <c r="J28" i="1" s="1"/>
  <c r="H25" i="1"/>
  <c r="H24" i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7" i="1"/>
  <c r="I17" i="1" s="1"/>
  <c r="J17" i="1" s="1"/>
  <c r="H16" i="1"/>
  <c r="I16" i="1" s="1"/>
  <c r="J16" i="1" s="1"/>
  <c r="H15" i="1"/>
  <c r="I15" i="1" s="1"/>
  <c r="J15" i="1" s="1"/>
  <c r="H13" i="1"/>
  <c r="I13" i="1" s="1"/>
  <c r="J13" i="1" s="1"/>
  <c r="H12" i="1"/>
  <c r="I12" i="1" s="1"/>
  <c r="J12" i="1" s="1"/>
  <c r="H10" i="1"/>
  <c r="H8" i="1"/>
  <c r="I10" i="1" l="1"/>
  <c r="J10" i="1" s="1"/>
  <c r="I35" i="1"/>
  <c r="J35" i="1" s="1"/>
  <c r="I25" i="1"/>
  <c r="J25" i="1" s="1"/>
  <c r="I30" i="1"/>
  <c r="J30" i="1" s="1"/>
  <c r="I36" i="1"/>
  <c r="J36" i="1" s="1"/>
  <c r="I40" i="1"/>
  <c r="J40" i="1" s="1"/>
  <c r="I45" i="1"/>
  <c r="J45" i="1" s="1"/>
  <c r="I47" i="1"/>
  <c r="J47" i="1" s="1"/>
  <c r="I51" i="1"/>
  <c r="J51" i="1" s="1"/>
  <c r="I59" i="1"/>
  <c r="J59" i="1" s="1"/>
  <c r="I61" i="1"/>
  <c r="J61" i="1" s="1"/>
  <c r="I63" i="1"/>
  <c r="J63" i="1" s="1"/>
  <c r="I66" i="1"/>
  <c r="J66" i="1" s="1"/>
  <c r="I72" i="1"/>
  <c r="J72" i="1" s="1"/>
  <c r="I81" i="1"/>
  <c r="J81" i="1" s="1"/>
  <c r="I82" i="1"/>
  <c r="J82" i="1" s="1"/>
  <c r="I24" i="1"/>
  <c r="J24" i="1" s="1"/>
  <c r="I33" i="1"/>
  <c r="J33" i="1" s="1"/>
  <c r="I38" i="1"/>
  <c r="J38" i="1" s="1"/>
  <c r="I41" i="1"/>
  <c r="J41" i="1" s="1"/>
  <c r="I42" i="1"/>
  <c r="J42" i="1" s="1"/>
  <c r="I43" i="1"/>
  <c r="J43" i="1" s="1"/>
  <c r="I44" i="1"/>
  <c r="J44" i="1" s="1"/>
  <c r="I46" i="1"/>
  <c r="J46" i="1" s="1"/>
  <c r="I50" i="1"/>
  <c r="J50" i="1" s="1"/>
  <c r="I53" i="1"/>
  <c r="J53" i="1" s="1"/>
  <c r="I57" i="1"/>
  <c r="J57" i="1" s="1"/>
  <c r="I60" i="1"/>
  <c r="J60" i="1" s="1"/>
  <c r="I62" i="1"/>
  <c r="J62" i="1" s="1"/>
  <c r="I64" i="1"/>
  <c r="J64" i="1" s="1"/>
  <c r="I75" i="1"/>
  <c r="J75" i="1" s="1"/>
  <c r="I77" i="1"/>
  <c r="J77" i="1" s="1"/>
  <c r="I79" i="1"/>
  <c r="J79" i="1" s="1"/>
  <c r="I83" i="1"/>
  <c r="J83" i="1" s="1"/>
  <c r="I84" i="1"/>
  <c r="J84" i="1" s="1"/>
  <c r="I89" i="1"/>
  <c r="J89" i="1" s="1"/>
  <c r="I8" i="1"/>
  <c r="J8" i="1" s="1"/>
  <c r="I78" i="1"/>
  <c r="J78" i="1" s="1"/>
  <c r="I76" i="1"/>
  <c r="J76" i="1" s="1"/>
  <c r="I74" i="1"/>
  <c r="J74" i="1" s="1"/>
  <c r="I71" i="1"/>
  <c r="J71" i="1" s="1"/>
  <c r="I69" i="1"/>
  <c r="J69" i="1" s="1"/>
  <c r="I68" i="1"/>
  <c r="J68" i="1" s="1"/>
  <c r="I58" i="1"/>
  <c r="J58" i="1" s="1"/>
  <c r="H91" i="1"/>
  <c r="I92" i="1" l="1"/>
  <c r="J93" i="1"/>
</calcChain>
</file>

<file path=xl/sharedStrings.xml><?xml version="1.0" encoding="utf-8"?>
<sst xmlns="http://schemas.openxmlformats.org/spreadsheetml/2006/main" count="296" uniqueCount="160">
  <si>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</si>
  <si>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</si>
  <si>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</si>
  <si>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</si>
  <si>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</si>
  <si>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</si>
  <si>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</si>
  <si>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</si>
  <si>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</si>
  <si>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</si>
  <si>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</si>
  <si>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</si>
  <si>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</si>
  <si>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</si>
  <si>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</si>
  <si>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</si>
  <si>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</si>
  <si>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</si>
  <si>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</si>
  <si>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</si>
  <si>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100 szt./op.</t>
  </si>
  <si>
    <t>bloczek</t>
  </si>
  <si>
    <t>50 szt. / op.</t>
  </si>
  <si>
    <t>op.</t>
  </si>
  <si>
    <t>GRAND</t>
  </si>
  <si>
    <t>opakowanie</t>
  </si>
  <si>
    <t>TOMA</t>
  </si>
  <si>
    <t>6 szt/op.</t>
  </si>
  <si>
    <t xml:space="preserve"> Gigant Permanent KAMET</t>
  </si>
  <si>
    <t>Gigant KAMET</t>
  </si>
  <si>
    <t>20 ml</t>
  </si>
  <si>
    <t>Pentel ZEAH06</t>
  </si>
  <si>
    <t>przybliżone wymiary                    44 x 17 x 12 mm</t>
  </si>
  <si>
    <t>Standardowe zszywki biurowe 24/6</t>
  </si>
  <si>
    <t>Grand</t>
  </si>
  <si>
    <t>Eagle</t>
  </si>
  <si>
    <t>1000 szt./op.</t>
  </si>
  <si>
    <t>Rozszywacz</t>
  </si>
  <si>
    <t>Dziurkacz metalowy</t>
  </si>
  <si>
    <t>21 cm</t>
  </si>
  <si>
    <t>Spinacze biurowe okrągłe 28 mm</t>
  </si>
  <si>
    <t>Spinacze biurowe okrągłe 70 mm</t>
  </si>
  <si>
    <t>Szpilki dł. 28 mm</t>
  </si>
  <si>
    <t>Pinezki zwykłe</t>
  </si>
  <si>
    <t>Spinacze biurowe okrągłe 50 mm</t>
  </si>
  <si>
    <t>50 g/op.</t>
  </si>
  <si>
    <t>Płyta CD - R 700 MB</t>
  </si>
  <si>
    <t>CAKE     50sztuk</t>
  </si>
  <si>
    <t>OMEGA</t>
  </si>
  <si>
    <t>25 ml</t>
  </si>
  <si>
    <t>Klej WIKOL</t>
  </si>
  <si>
    <t>45 ml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</si>
  <si>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</si>
  <si>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</si>
  <si>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</si>
  <si>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intensywny</t>
    </r>
  </si>
  <si>
    <r>
      <t>Papier ksero - format A4 - 120g/m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kolorowy</t>
    </r>
  </si>
  <si>
    <t>500 arkuszy/ryza</t>
  </si>
  <si>
    <t>250 arkuszy/ryza</t>
  </si>
  <si>
    <t>5*20 arkuszy/ryza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</si>
  <si>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</si>
  <si>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</si>
  <si>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</si>
  <si>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</si>
  <si>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</si>
  <si>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</si>
  <si>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</si>
  <si>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</si>
  <si>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</si>
  <si>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</si>
  <si>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</si>
  <si>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</si>
  <si>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niebieski</t>
  </si>
  <si>
    <t>żółty</t>
  </si>
  <si>
    <t>czerwony</t>
  </si>
  <si>
    <t>oryginał</t>
  </si>
  <si>
    <t>Tusz do drukarki Hp laserJet P1102</t>
  </si>
  <si>
    <t>rodzaj</t>
  </si>
  <si>
    <t>07.</t>
  </si>
  <si>
    <t>08.=06*07</t>
  </si>
  <si>
    <t>09.</t>
  </si>
  <si>
    <t>10.=08+09</t>
  </si>
  <si>
    <t>Pinezki tablicowe</t>
  </si>
  <si>
    <t>200 szt./op</t>
  </si>
  <si>
    <t>Tusz do drukarki Laser Jet P1102</t>
  </si>
  <si>
    <t>Temperówka metalowa 400-1k/410 pojedyńcza</t>
  </si>
  <si>
    <t>Zszywki biurowe 10/1000</t>
  </si>
  <si>
    <t>BIGO</t>
  </si>
  <si>
    <t>Tusz do pieczątek czerwony / czarny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</si>
  <si>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</si>
  <si>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</si>
  <si>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</si>
  <si>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</si>
  <si>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</si>
  <si>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</si>
  <si>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mm*30yd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</si>
  <si>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</si>
  <si>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</si>
  <si>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</si>
  <si>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</si>
  <si>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t>Dartownik  samotuszujący 4 mm D-M-R</t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</si>
  <si>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</si>
  <si>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300 kartek</t>
  </si>
  <si>
    <t>Dziennik korespondencyjny A4</t>
  </si>
  <si>
    <t>Eco</t>
  </si>
  <si>
    <r>
      <rPr>
        <b/>
        <u/>
        <sz val="11"/>
        <rFont val="Times New Roman"/>
        <family val="1"/>
        <charset val="238"/>
      </rPr>
      <t>Lekka półka biurowa na dokumenty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formatu A4 z miejscem na etykietę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</si>
  <si>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</si>
  <si>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</si>
  <si>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</si>
  <si>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</si>
  <si>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</si>
  <si>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</si>
  <si>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rPr>
        <b/>
        <u/>
        <sz val="11"/>
        <rFont val="Times New Roman"/>
        <family val="1"/>
        <charset val="238"/>
      </rPr>
      <t>Korektor szybkoschnący w płyni</t>
    </r>
    <r>
      <rPr>
        <sz val="11"/>
        <rFont val="Times New Roman"/>
        <family val="1"/>
        <charset val="238"/>
      </rPr>
      <t xml:space="preserve">e, </t>
    </r>
    <r>
      <rPr>
        <sz val="8"/>
        <rFont val="Times New Roman"/>
        <family val="1"/>
        <charset val="238"/>
      </rPr>
      <t xml:space="preserve">dobrze kryjący, nietoksyczny, do wszystkich rodzjów nawierzchni, z pędzelkiem </t>
    </r>
  </si>
  <si>
    <r>
      <t>Korektor w długopisie</t>
    </r>
    <r>
      <rPr>
        <sz val="10"/>
        <rFont val="Times New Roman"/>
        <family val="1"/>
        <charset val="238"/>
      </rPr>
      <t xml:space="preserve"> szybkoschnący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</si>
  <si>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</si>
  <si>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</si>
  <si>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</si>
  <si>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mix kolorów gr.lini 2-5 mm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</si>
  <si>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</si>
  <si>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</si>
  <si>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</si>
  <si>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</si>
  <si>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</si>
  <si>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</si>
  <si>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</si>
  <si>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</si>
  <si>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0"/>
        <rFont val="Times New Roman"/>
        <family val="1"/>
        <charset val="238"/>
      </rPr>
      <t>Koperta samoklejąca DL biała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110*220 mm</t>
    </r>
  </si>
  <si>
    <r>
      <t xml:space="preserve">Koperty samoklejące białe B4 </t>
    </r>
    <r>
      <rPr>
        <sz val="8"/>
        <rFont val="Times New Roman"/>
        <family val="1"/>
        <charset val="238"/>
      </rPr>
      <t>250*353 mm</t>
    </r>
  </si>
  <si>
    <r>
      <t>Koperty samoklejące białe B5</t>
    </r>
    <r>
      <rPr>
        <sz val="8"/>
        <rFont val="Times New Roman"/>
        <family val="1"/>
        <charset val="238"/>
      </rPr>
      <t xml:space="preserve"> 176*250 mm</t>
    </r>
  </si>
  <si>
    <r>
      <t>Koperty samoklejące białe B6</t>
    </r>
    <r>
      <rPr>
        <sz val="8"/>
        <rFont val="Times New Roman"/>
        <family val="1"/>
        <charset val="238"/>
      </rPr>
      <t xml:space="preserve"> 125*176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</si>
  <si>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</si>
  <si>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</si>
  <si>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</si>
  <si>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t>kieltech</t>
  </si>
  <si>
    <t>Korektor w taśmie 4,2 mm*8m</t>
  </si>
  <si>
    <t>Tusz do pieczątek zielony/niebieski</t>
  </si>
  <si>
    <t>Stolgraf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</si>
  <si>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</si>
  <si>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r>
      <t xml:space="preserve">Druk </t>
    </r>
    <r>
      <rPr>
        <b/>
        <sz val="10"/>
        <rFont val="Times New Roman"/>
        <family val="1"/>
        <charset val="238"/>
      </rPr>
      <t>polecenia przelewu WP 2</t>
    </r>
    <r>
      <rPr>
        <sz val="10"/>
        <rFont val="Times New Roman"/>
        <family val="1"/>
        <charset val="238"/>
      </rPr>
      <t xml:space="preserve"> A6 </t>
    </r>
  </si>
  <si>
    <t>Toner do drukarki ECOSYS M 2035 dn - Kyocera (TK-1140)</t>
  </si>
  <si>
    <t>Toner do drukarkiHP Laser Jet M 1212 nf</t>
  </si>
  <si>
    <t xml:space="preserve">czarny </t>
  </si>
  <si>
    <t>Toner do drukarki HP Laser Jet 1536dnf</t>
  </si>
  <si>
    <t>Rolki termicznedo kas 57*30 szer. 57 mm, dł. 30 m (10 szt. w op.)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</si>
  <si>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</si>
  <si>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</si>
  <si>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</si>
  <si>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t>stabilo      astra</t>
  </si>
  <si>
    <t>Jet Kamet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</si>
  <si>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</si>
  <si>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Klej w sztyfcie 8-10g,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</si>
  <si>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t xml:space="preserve">Ksiaża zameldowań A4 - </t>
    </r>
    <r>
      <rPr>
        <u/>
        <sz val="8"/>
        <rFont val="Times New Roman"/>
        <family val="1"/>
        <charset val="238"/>
      </rPr>
      <t>oprawa album 20 kartek, druk dwustronny</t>
    </r>
  </si>
  <si>
    <r>
      <t xml:space="preserve">Identyfikatory przypinane przeźroczyste </t>
    </r>
    <r>
      <rPr>
        <sz val="11"/>
        <rFont val="Times New Roman"/>
        <family val="1"/>
        <charset val="238"/>
      </rPr>
      <t>90mmm*55mm</t>
    </r>
    <r>
      <rPr>
        <sz val="8"/>
        <rFont val="Times New Roman"/>
        <family val="1"/>
        <charset val="238"/>
      </rPr>
      <t xml:space="preserve"> dla stażystów i praktykantów</t>
    </r>
  </si>
  <si>
    <r>
      <rPr>
        <b/>
        <u/>
        <sz val="10"/>
        <rFont val="Times New Roman"/>
        <family val="1"/>
        <charset val="238"/>
      </rPr>
      <t>Długopis automatyczny UNI Jetstream-101</t>
    </r>
    <r>
      <rPr>
        <sz val="10"/>
        <rFont val="Times New Roman"/>
        <family val="1"/>
        <charset val="238"/>
      </rPr>
      <t xml:space="preserve"> niebieski/czerwony/czarny/zielony</t>
    </r>
  </si>
  <si>
    <r>
      <t>z</t>
    </r>
    <r>
      <rPr>
        <sz val="10"/>
        <color theme="1"/>
        <rFont val="Times New Roman"/>
        <family val="1"/>
        <charset val="238"/>
      </rPr>
      <t>amiennik</t>
    </r>
  </si>
  <si>
    <t>Tusz do drukarki EPSON L 3251</t>
  </si>
  <si>
    <t xml:space="preserve">Załącznik nr 1 - Szkolne Schronisko Młodzieżowe "Dąbrówka" w Prudniku </t>
  </si>
  <si>
    <t>CZĘŚĆ I - artykuły biurowe i papiernicze - 6 m-cy w roku 2023</t>
  </si>
  <si>
    <t>CZEŚĆ II - papier kserograficzny - 6 m-cy w roku 2023</t>
  </si>
  <si>
    <t>CZĘŚĆ III - tonery i tusze -6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</si>
</sst>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u/>
      <sz val="8"/>
      <name val="Times New Roman"/>
      <family val="1"/>
      <charset val="238"/>
    </font>
    <font>
      <sz val="1"/>
      <color theme="1"/>
      <name val="Times New Roman"/>
      <family val="1"/>
      <charset val="238"/>
    </font>
    <font>
      <sz val="1"/>
      <name val="Times New Roman"/>
      <family val="1"/>
      <charset val="238"/>
    </font>
    <font>
      <b/>
      <sz val="1"/>
      <color theme="1"/>
      <name val="Times New Roman"/>
      <family val="1"/>
      <charset val="238"/>
    </font>
    <font>
      <sz val="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right"/>
    </xf>
    <xf numFmtId="0" fontId="3" fillId="0" borderId="1" xfId="0" applyFont="1" applyBorder="1"/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9" fillId="0" borderId="1" xfId="0" applyFont="1" applyBorder="1"/>
    <xf numFmtId="0" fontId="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21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1" fillId="2" borderId="1" xfId="0" applyFont="1" applyFill="1" applyBorder="1"/>
    <xf numFmtId="2" fontId="25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7" fillId="0" borderId="0" xfId="0" applyFont="1"/>
    <xf numFmtId="0" fontId="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 applyAlignment="1">
      <alignment horizontal="right"/>
    </xf>
    <xf numFmtId="0" fontId="30" fillId="0" borderId="0" xfId="0" applyFont="1"/>
    <xf numFmtId="0" fontId="2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2" xfId="0" applyFont="1" applyBorder="1"/>
    <xf numFmtId="0" fontId="10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/>
    </xf>
    <xf numFmtId="0" fontId="8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7" fillId="2" borderId="1" xfId="0" applyFont="1" applyFill="1" applyBorder="1" applyAlignment="1">
      <alignment horizontal="center" vertical="center"/>
    </xf>
    <xf numFmtId="0" fontId="32" fillId="0" borderId="1" xfId="0" applyFont="1" applyBorder="1"/>
    <xf numFmtId="0" fontId="33" fillId="2" borderId="1" xfId="0" applyFont="1" applyFill="1" applyBorder="1"/>
    <xf numFmtId="0" fontId="32" fillId="2" borderId="1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2" fontId="32" fillId="2" borderId="1" xfId="0" applyNumberFormat="1" applyFont="1" applyFill="1" applyBorder="1"/>
    <xf numFmtId="0" fontId="32" fillId="4" borderId="0" xfId="0" applyFont="1" applyFill="1"/>
    <xf numFmtId="0" fontId="32" fillId="0" borderId="0" xfId="0" applyFont="1"/>
    <xf numFmtId="0" fontId="35" fillId="2" borderId="1" xfId="0" applyFont="1" applyFill="1" applyBorder="1"/>
    <xf numFmtId="0" fontId="3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82"/>
  <sheetViews>
    <sheetView topLeftCell="B1" zoomScaleNormal="10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82" t="s">
        <v>156</v>
      </c>
      <c r="H2" s="82"/>
    </row>
    <row r="3" spans="2:61" ht="18.75">
      <c r="B3" s="1"/>
      <c r="C3" s="82"/>
    </row>
    <row r="4" spans="2:61">
      <c r="C4" s="96" t="s">
        <v>157</v>
      </c>
      <c r="G4" s="83"/>
    </row>
    <row r="5" spans="2:61">
      <c r="G5" s="83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64</v>
      </c>
      <c r="J6" s="5" t="s">
        <v>14</v>
      </c>
      <c r="K6" s="5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53</v>
      </c>
      <c r="I7" s="7" t="s">
        <v>11</v>
      </c>
      <c r="J7" s="7" t="s">
        <v>66</v>
      </c>
      <c r="K7" s="5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63" t="s">
        <v>101</v>
      </c>
      <c r="D8" s="5"/>
      <c r="E8" s="3" t="s">
        <v>16</v>
      </c>
      <c r="F8" s="84">
        <v>20</v>
      </c>
      <c r="G8" s="73"/>
      <c r="H8" s="9">
        <f>F8*G8</f>
        <v>0</v>
      </c>
      <c r="I8" s="36">
        <f>H8*23%</f>
        <v>0</v>
      </c>
      <c r="J8" s="36">
        <f>H8+I8</f>
        <v>0</v>
      </c>
      <c r="K8" s="5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7.5" customHeight="1">
      <c r="B9" s="17"/>
      <c r="C9" s="53"/>
      <c r="D9" s="19"/>
      <c r="E9" s="19"/>
      <c r="F9" s="100"/>
      <c r="G9" s="70"/>
      <c r="H9" s="19"/>
      <c r="I9" s="18"/>
      <c r="J9" s="18"/>
      <c r="K9" s="5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39">
      <c r="B10" s="8"/>
      <c r="C10" s="64" t="s">
        <v>132</v>
      </c>
      <c r="D10" s="6" t="s">
        <v>87</v>
      </c>
      <c r="E10" s="3" t="s">
        <v>19</v>
      </c>
      <c r="F10" s="84">
        <v>2</v>
      </c>
      <c r="G10" s="74"/>
      <c r="H10" s="9">
        <f t="shared" ref="H10:H13" si="0">F10*G10</f>
        <v>0</v>
      </c>
      <c r="I10" s="36">
        <f t="shared" ref="I10:I12" si="1">H10*23%</f>
        <v>0</v>
      </c>
      <c r="J10" s="36">
        <f t="shared" ref="J10:J13" si="2">H10+I10</f>
        <v>0</v>
      </c>
      <c r="K10" s="5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38.25" customHeight="1">
      <c r="B11" s="8"/>
      <c r="C11" s="64" t="s">
        <v>144</v>
      </c>
      <c r="D11" s="6"/>
      <c r="E11" s="3" t="s">
        <v>20</v>
      </c>
      <c r="F11" s="84">
        <v>6</v>
      </c>
      <c r="G11" s="73"/>
      <c r="H11" s="9">
        <f t="shared" si="0"/>
        <v>0</v>
      </c>
      <c r="I11" s="36">
        <f t="shared" si="1"/>
        <v>0</v>
      </c>
      <c r="J11" s="36">
        <f t="shared" si="2"/>
        <v>0</v>
      </c>
      <c r="K11" s="5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59.25" customHeight="1">
      <c r="B12" s="8"/>
      <c r="C12" s="64" t="s">
        <v>145</v>
      </c>
      <c r="D12" s="3" t="s">
        <v>133</v>
      </c>
      <c r="E12" s="3" t="s">
        <v>16</v>
      </c>
      <c r="F12" s="84">
        <v>10</v>
      </c>
      <c r="G12" s="74"/>
      <c r="H12" s="9">
        <f t="shared" si="0"/>
        <v>0</v>
      </c>
      <c r="I12" s="36">
        <f t="shared" si="1"/>
        <v>0</v>
      </c>
      <c r="J12" s="36">
        <f t="shared" si="2"/>
        <v>0</v>
      </c>
      <c r="K12" s="5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40.5" customHeight="1">
      <c r="B13" s="23"/>
      <c r="C13" s="59" t="s">
        <v>131</v>
      </c>
      <c r="D13" s="11"/>
      <c r="E13" s="22" t="s">
        <v>19</v>
      </c>
      <c r="F13" s="84">
        <v>5</v>
      </c>
      <c r="G13" s="74"/>
      <c r="H13" s="97">
        <f t="shared" si="0"/>
        <v>0</v>
      </c>
      <c r="I13" s="36">
        <f t="shared" ref="I13" si="3">H13*23%</f>
        <v>0</v>
      </c>
      <c r="J13" s="36">
        <f t="shared" si="2"/>
        <v>0</v>
      </c>
      <c r="K13" s="5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6.75" customHeight="1">
      <c r="B14" s="17"/>
      <c r="C14" s="54"/>
      <c r="D14" s="27"/>
      <c r="E14" s="28"/>
      <c r="F14" s="100"/>
      <c r="G14" s="71"/>
      <c r="H14" s="19"/>
      <c r="I14" s="18"/>
      <c r="J14" s="18"/>
      <c r="K14" s="5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18.75">
      <c r="B15" s="8"/>
      <c r="C15" s="58" t="s">
        <v>124</v>
      </c>
      <c r="D15" s="6"/>
      <c r="E15" s="3" t="s">
        <v>18</v>
      </c>
      <c r="F15" s="84">
        <v>5</v>
      </c>
      <c r="G15" s="73"/>
      <c r="H15" s="9">
        <f t="shared" ref="H15:H22" si="4">F15*G15</f>
        <v>0</v>
      </c>
      <c r="I15" s="36">
        <f t="shared" ref="I15:I22" si="5">H15*23%</f>
        <v>0</v>
      </c>
      <c r="J15" s="36">
        <f t="shared" ref="J15:J22" si="6">H15+I15</f>
        <v>0</v>
      </c>
      <c r="K15" s="5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18.75">
      <c r="B16" s="8"/>
      <c r="C16" s="58" t="s">
        <v>125</v>
      </c>
      <c r="D16" s="6"/>
      <c r="E16" s="3" t="s">
        <v>18</v>
      </c>
      <c r="F16" s="84">
        <v>5</v>
      </c>
      <c r="G16" s="74"/>
      <c r="H16" s="9">
        <f t="shared" si="4"/>
        <v>0</v>
      </c>
      <c r="I16" s="36">
        <f t="shared" si="5"/>
        <v>0</v>
      </c>
      <c r="J16" s="36">
        <f t="shared" si="6"/>
        <v>0</v>
      </c>
      <c r="K16" s="5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18.75">
      <c r="B17" s="8"/>
      <c r="C17" s="61" t="s">
        <v>126</v>
      </c>
      <c r="D17" s="6"/>
      <c r="E17" s="3" t="s">
        <v>22</v>
      </c>
      <c r="F17" s="84">
        <v>5</v>
      </c>
      <c r="G17" s="74"/>
      <c r="H17" s="9">
        <f t="shared" si="4"/>
        <v>0</v>
      </c>
      <c r="I17" s="36">
        <f t="shared" si="5"/>
        <v>0</v>
      </c>
      <c r="J17" s="36">
        <f t="shared" si="6"/>
        <v>0</v>
      </c>
      <c r="K17" s="5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8.75">
      <c r="B18" s="8"/>
      <c r="C18" s="58" t="s">
        <v>127</v>
      </c>
      <c r="D18" s="6"/>
      <c r="E18" s="3" t="s">
        <v>18</v>
      </c>
      <c r="F18" s="84">
        <v>2</v>
      </c>
      <c r="G18" s="73"/>
      <c r="H18" s="9">
        <f t="shared" si="4"/>
        <v>0</v>
      </c>
      <c r="I18" s="36">
        <f t="shared" si="5"/>
        <v>0</v>
      </c>
      <c r="J18" s="36">
        <f t="shared" si="6"/>
        <v>0</v>
      </c>
      <c r="K18" s="5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18.75">
      <c r="B19" s="8"/>
      <c r="C19" s="58" t="s">
        <v>128</v>
      </c>
      <c r="D19" s="6"/>
      <c r="E19" s="3" t="s">
        <v>22</v>
      </c>
      <c r="F19" s="84">
        <v>2</v>
      </c>
      <c r="G19" s="74"/>
      <c r="H19" s="9">
        <f t="shared" si="4"/>
        <v>0</v>
      </c>
      <c r="I19" s="36">
        <f t="shared" si="5"/>
        <v>0</v>
      </c>
      <c r="J19" s="36">
        <f t="shared" si="6"/>
        <v>0</v>
      </c>
      <c r="K19" s="5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8.75">
      <c r="B20" s="8"/>
      <c r="C20" s="58" t="s">
        <v>129</v>
      </c>
      <c r="D20" s="6"/>
      <c r="E20" s="3" t="s">
        <v>22</v>
      </c>
      <c r="F20" s="84">
        <v>2</v>
      </c>
      <c r="G20" s="74"/>
      <c r="H20" s="9">
        <f t="shared" si="4"/>
        <v>0</v>
      </c>
      <c r="I20" s="36">
        <f t="shared" si="5"/>
        <v>0</v>
      </c>
      <c r="J20" s="36">
        <f t="shared" si="6"/>
        <v>0</v>
      </c>
      <c r="K20" s="5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18.75">
      <c r="B21" s="8"/>
      <c r="C21" s="58" t="s">
        <v>60</v>
      </c>
      <c r="D21" s="6"/>
      <c r="E21" s="3" t="s">
        <v>16</v>
      </c>
      <c r="F21" s="84">
        <v>50</v>
      </c>
      <c r="G21" s="74"/>
      <c r="H21" s="9">
        <f t="shared" si="4"/>
        <v>0</v>
      </c>
      <c r="I21" s="36">
        <f t="shared" si="5"/>
        <v>0</v>
      </c>
      <c r="J21" s="36">
        <f t="shared" si="6"/>
        <v>0</v>
      </c>
      <c r="K21" s="5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8.75">
      <c r="B22" s="8"/>
      <c r="C22" s="61" t="s">
        <v>130</v>
      </c>
      <c r="D22" s="6"/>
      <c r="E22" s="3" t="s">
        <v>16</v>
      </c>
      <c r="F22" s="84">
        <v>20</v>
      </c>
      <c r="G22" s="74"/>
      <c r="H22" s="9">
        <f t="shared" si="4"/>
        <v>0</v>
      </c>
      <c r="I22" s="36">
        <f t="shared" si="5"/>
        <v>0</v>
      </c>
      <c r="J22" s="36">
        <f t="shared" si="6"/>
        <v>0</v>
      </c>
      <c r="K22" s="5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7.5" customHeight="1">
      <c r="B23" s="17"/>
      <c r="C23" s="55"/>
      <c r="D23" s="18"/>
      <c r="E23" s="19"/>
      <c r="F23" s="100"/>
      <c r="G23" s="70"/>
      <c r="H23" s="19"/>
      <c r="I23" s="18"/>
      <c r="J23" s="18"/>
      <c r="K23" s="5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8.75">
      <c r="B24" s="8"/>
      <c r="C24" s="61" t="s">
        <v>122</v>
      </c>
      <c r="D24" s="6"/>
      <c r="E24" s="3" t="s">
        <v>21</v>
      </c>
      <c r="F24" s="84">
        <v>1</v>
      </c>
      <c r="G24" s="73"/>
      <c r="H24" s="9">
        <f t="shared" ref="H24:H26" si="7">F24*G24</f>
        <v>0</v>
      </c>
      <c r="I24" s="36">
        <f t="shared" ref="I24:I26" si="8">H24*23%</f>
        <v>0</v>
      </c>
      <c r="J24" s="36">
        <f t="shared" ref="J24:J26" si="9">H24+I24</f>
        <v>0</v>
      </c>
      <c r="K24" s="5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18.75">
      <c r="B25" s="8"/>
      <c r="C25" s="61" t="s">
        <v>123</v>
      </c>
      <c r="D25" s="6"/>
      <c r="E25" s="3" t="s">
        <v>21</v>
      </c>
      <c r="F25" s="84">
        <v>1</v>
      </c>
      <c r="G25" s="73"/>
      <c r="H25" s="9">
        <f t="shared" si="7"/>
        <v>0</v>
      </c>
      <c r="I25" s="36">
        <f t="shared" si="8"/>
        <v>0</v>
      </c>
      <c r="J25" s="36">
        <f t="shared" si="9"/>
        <v>0</v>
      </c>
      <c r="K25" s="5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8.75">
      <c r="B26" s="8"/>
      <c r="C26" s="61" t="s">
        <v>138</v>
      </c>
      <c r="D26" s="6"/>
      <c r="E26" s="3" t="s">
        <v>21</v>
      </c>
      <c r="F26" s="84">
        <v>6</v>
      </c>
      <c r="G26" s="73"/>
      <c r="H26" s="9">
        <f t="shared" si="7"/>
        <v>0</v>
      </c>
      <c r="I26" s="36">
        <f t="shared" si="8"/>
        <v>0</v>
      </c>
      <c r="J26" s="36">
        <f t="shared" si="9"/>
        <v>0</v>
      </c>
      <c r="K26" s="5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6.75" customHeight="1">
      <c r="B27" s="17"/>
      <c r="C27" s="55"/>
      <c r="D27" s="18"/>
      <c r="E27" s="19"/>
      <c r="F27" s="100"/>
      <c r="G27" s="70"/>
      <c r="H27" s="19"/>
      <c r="I27" s="18"/>
      <c r="J27" s="18"/>
      <c r="K27" s="5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8.75">
      <c r="B28" s="8"/>
      <c r="C28" s="61" t="s">
        <v>121</v>
      </c>
      <c r="D28" s="6"/>
      <c r="E28" s="3" t="s">
        <v>52</v>
      </c>
      <c r="F28" s="84">
        <v>1</v>
      </c>
      <c r="G28" s="74"/>
      <c r="H28" s="9">
        <f t="shared" ref="H28" si="10">F28*G28</f>
        <v>0</v>
      </c>
      <c r="I28" s="36">
        <f t="shared" ref="I28" si="11">H28*23%</f>
        <v>0</v>
      </c>
      <c r="J28" s="36">
        <f t="shared" ref="J28" si="12">H28+I28</f>
        <v>0</v>
      </c>
      <c r="K28" s="5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6.75" customHeight="1">
      <c r="B29" s="17"/>
      <c r="C29" s="55"/>
      <c r="D29" s="17"/>
      <c r="E29" s="19"/>
      <c r="F29" s="100"/>
      <c r="G29" s="70"/>
      <c r="H29" s="19"/>
      <c r="I29" s="18"/>
      <c r="J29" s="18"/>
      <c r="K29" s="5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8.75">
      <c r="B30" s="8"/>
      <c r="C30" s="61" t="s">
        <v>120</v>
      </c>
      <c r="D30" s="8"/>
      <c r="E30" s="3" t="s">
        <v>16</v>
      </c>
      <c r="F30" s="84">
        <v>6</v>
      </c>
      <c r="G30" s="74"/>
      <c r="H30" s="9">
        <f t="shared" ref="H30" si="13">F30*G30</f>
        <v>0</v>
      </c>
      <c r="I30" s="36">
        <f t="shared" ref="I30" si="14">H30*23%</f>
        <v>0</v>
      </c>
      <c r="J30" s="36">
        <f>H30+I30</f>
        <v>0</v>
      </c>
      <c r="K30" s="5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8.75">
      <c r="B31" s="6"/>
      <c r="C31" s="69" t="s">
        <v>103</v>
      </c>
      <c r="D31" s="8"/>
      <c r="E31" s="3" t="s">
        <v>102</v>
      </c>
      <c r="F31" s="84">
        <v>2</v>
      </c>
      <c r="G31" s="74"/>
      <c r="H31" s="3">
        <f>F31*G31</f>
        <v>0</v>
      </c>
      <c r="I31" s="36">
        <f t="shared" ref="I31:I63" si="15">H31*23%</f>
        <v>0</v>
      </c>
      <c r="J31" s="36">
        <f t="shared" ref="J31:J61" si="16">H31+I31</f>
        <v>0</v>
      </c>
      <c r="K31" s="5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6" customHeight="1">
      <c r="B32" s="18"/>
      <c r="C32" s="55"/>
      <c r="D32" s="19"/>
      <c r="E32" s="19"/>
      <c r="F32" s="100"/>
      <c r="G32" s="70"/>
      <c r="H32" s="19"/>
      <c r="I32" s="37"/>
      <c r="J32" s="37"/>
      <c r="K32" s="5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8.75">
      <c r="B33" s="6"/>
      <c r="C33" s="61" t="s">
        <v>146</v>
      </c>
      <c r="D33" s="3"/>
      <c r="E33" s="3" t="s">
        <v>16</v>
      </c>
      <c r="F33" s="84">
        <v>20</v>
      </c>
      <c r="G33" s="73"/>
      <c r="H33" s="3">
        <f>F33*G33</f>
        <v>0</v>
      </c>
      <c r="I33" s="36">
        <f>H33*23%</f>
        <v>0</v>
      </c>
      <c r="J33" s="36">
        <f>H33+I33</f>
        <v>0</v>
      </c>
      <c r="K33" s="5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6.75" customHeight="1">
      <c r="B34" s="18"/>
      <c r="C34" s="55"/>
      <c r="D34" s="19"/>
      <c r="E34" s="19"/>
      <c r="F34" s="100"/>
      <c r="G34" s="70"/>
      <c r="H34" s="19"/>
      <c r="I34" s="37"/>
      <c r="J34" s="37"/>
      <c r="K34" s="5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26.25">
      <c r="B35" s="6"/>
      <c r="C35" s="62" t="s">
        <v>153</v>
      </c>
      <c r="D35" s="3"/>
      <c r="E35" s="3" t="s">
        <v>16</v>
      </c>
      <c r="F35" s="84">
        <v>10</v>
      </c>
      <c r="G35" s="74"/>
      <c r="H35" s="9">
        <f t="shared" ref="H35:H36" si="17">F35*G35</f>
        <v>0</v>
      </c>
      <c r="I35" s="36">
        <f t="shared" si="15"/>
        <v>0</v>
      </c>
      <c r="J35" s="36">
        <f t="shared" si="16"/>
        <v>0</v>
      </c>
      <c r="K35" s="5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26.25">
      <c r="B36" s="6"/>
      <c r="C36" s="62" t="s">
        <v>119</v>
      </c>
      <c r="D36" s="3"/>
      <c r="E36" s="5" t="s">
        <v>16</v>
      </c>
      <c r="F36" s="84">
        <v>20</v>
      </c>
      <c r="G36" s="73"/>
      <c r="H36" s="9">
        <f t="shared" si="17"/>
        <v>0</v>
      </c>
      <c r="I36" s="36">
        <f t="shared" si="15"/>
        <v>0</v>
      </c>
      <c r="J36" s="36">
        <f t="shared" si="16"/>
        <v>0</v>
      </c>
      <c r="K36" s="5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7.5" customHeight="1">
      <c r="B37" s="18"/>
      <c r="C37" s="56"/>
      <c r="D37" s="32"/>
      <c r="E37" s="19"/>
      <c r="F37" s="100"/>
      <c r="G37" s="72"/>
      <c r="H37" s="18"/>
      <c r="I37" s="37"/>
      <c r="J37" s="37"/>
      <c r="K37" s="5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21" customHeight="1">
      <c r="B38" s="6"/>
      <c r="C38" s="60" t="s">
        <v>118</v>
      </c>
      <c r="D38" s="15" t="s">
        <v>147</v>
      </c>
      <c r="E38" s="3" t="s">
        <v>16</v>
      </c>
      <c r="F38" s="84">
        <v>10</v>
      </c>
      <c r="G38" s="74"/>
      <c r="H38" s="9">
        <f t="shared" ref="H38:H47" si="18">F38*G38</f>
        <v>0</v>
      </c>
      <c r="I38" s="36">
        <f t="shared" si="15"/>
        <v>0</v>
      </c>
      <c r="J38" s="36">
        <f t="shared" si="16"/>
        <v>0</v>
      </c>
      <c r="K38" s="5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28.5" customHeight="1">
      <c r="B39" s="6"/>
      <c r="C39" s="64" t="s">
        <v>85</v>
      </c>
      <c r="D39" s="8"/>
      <c r="E39" s="3" t="s">
        <v>16</v>
      </c>
      <c r="F39" s="84">
        <v>2</v>
      </c>
      <c r="G39" s="74"/>
      <c r="H39" s="9">
        <f t="shared" si="18"/>
        <v>0</v>
      </c>
      <c r="I39" s="36">
        <f t="shared" si="15"/>
        <v>0</v>
      </c>
      <c r="J39" s="36">
        <f t="shared" si="16"/>
        <v>0</v>
      </c>
      <c r="K39" s="5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3.75">
      <c r="B40" s="6"/>
      <c r="C40" s="59" t="s">
        <v>115</v>
      </c>
      <c r="D40" s="90" t="s">
        <v>31</v>
      </c>
      <c r="E40" s="16" t="s">
        <v>32</v>
      </c>
      <c r="F40" s="84">
        <v>8</v>
      </c>
      <c r="G40" s="75"/>
      <c r="H40" s="9">
        <f t="shared" si="18"/>
        <v>0</v>
      </c>
      <c r="I40" s="36">
        <f t="shared" si="15"/>
        <v>0</v>
      </c>
      <c r="J40" s="36">
        <f t="shared" si="16"/>
        <v>0</v>
      </c>
      <c r="K40" s="5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26.25">
      <c r="B41" s="6"/>
      <c r="C41" s="62" t="s">
        <v>116</v>
      </c>
      <c r="D41" s="6"/>
      <c r="E41" s="3" t="s">
        <v>16</v>
      </c>
      <c r="F41" s="84">
        <v>5</v>
      </c>
      <c r="G41" s="73"/>
      <c r="H41" s="9">
        <f t="shared" si="18"/>
        <v>0</v>
      </c>
      <c r="I41" s="36">
        <f t="shared" si="15"/>
        <v>0</v>
      </c>
      <c r="J41" s="36">
        <f t="shared" si="16"/>
        <v>0</v>
      </c>
      <c r="K41" s="5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26.25">
      <c r="B42" s="6"/>
      <c r="C42" s="62" t="s">
        <v>117</v>
      </c>
      <c r="D42" s="3"/>
      <c r="E42" s="3" t="s">
        <v>16</v>
      </c>
      <c r="F42" s="84">
        <v>10</v>
      </c>
      <c r="G42" s="76"/>
      <c r="H42" s="9">
        <f t="shared" si="18"/>
        <v>0</v>
      </c>
      <c r="I42" s="36">
        <f t="shared" si="15"/>
        <v>0</v>
      </c>
      <c r="J42" s="36">
        <f t="shared" si="16"/>
        <v>0</v>
      </c>
      <c r="K42" s="5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24.75">
      <c r="B43" s="6"/>
      <c r="C43" s="62" t="s">
        <v>114</v>
      </c>
      <c r="D43" s="6"/>
      <c r="E43" s="3" t="s">
        <v>16</v>
      </c>
      <c r="F43" s="84">
        <v>5</v>
      </c>
      <c r="G43" s="76"/>
      <c r="H43" s="9">
        <f t="shared" si="18"/>
        <v>0</v>
      </c>
      <c r="I43" s="36">
        <f t="shared" si="15"/>
        <v>0</v>
      </c>
      <c r="J43" s="36">
        <f t="shared" si="16"/>
        <v>0</v>
      </c>
      <c r="K43" s="5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9.75" customHeight="1">
      <c r="B44" s="6"/>
      <c r="C44" s="67" t="s">
        <v>108</v>
      </c>
      <c r="D44" s="3" t="s">
        <v>26</v>
      </c>
      <c r="E44" s="3" t="s">
        <v>27</v>
      </c>
      <c r="F44" s="84">
        <v>1</v>
      </c>
      <c r="G44" s="77"/>
      <c r="H44" s="9">
        <f t="shared" si="18"/>
        <v>0</v>
      </c>
      <c r="I44" s="36">
        <f t="shared" si="15"/>
        <v>0</v>
      </c>
      <c r="J44" s="36">
        <f t="shared" si="16"/>
        <v>0</v>
      </c>
      <c r="K44" s="5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48" customHeight="1">
      <c r="B45" s="6"/>
      <c r="C45" s="59" t="s">
        <v>109</v>
      </c>
      <c r="D45" s="11" t="s">
        <v>28</v>
      </c>
      <c r="E45" s="3" t="s">
        <v>16</v>
      </c>
      <c r="F45" s="84">
        <v>5</v>
      </c>
      <c r="G45" s="77"/>
      <c r="H45" s="9">
        <f t="shared" si="18"/>
        <v>0</v>
      </c>
      <c r="I45" s="36">
        <f t="shared" si="15"/>
        <v>0</v>
      </c>
      <c r="J45" s="36">
        <f t="shared" si="16"/>
        <v>0</v>
      </c>
      <c r="K45" s="5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49.5" customHeight="1">
      <c r="B46" s="6"/>
      <c r="C46" s="59" t="s">
        <v>110</v>
      </c>
      <c r="D46" s="11" t="s">
        <v>29</v>
      </c>
      <c r="E46" s="3" t="s">
        <v>16</v>
      </c>
      <c r="F46" s="84">
        <v>5</v>
      </c>
      <c r="G46" s="77"/>
      <c r="H46" s="9">
        <f t="shared" si="18"/>
        <v>0</v>
      </c>
      <c r="I46" s="36">
        <f t="shared" si="15"/>
        <v>0</v>
      </c>
      <c r="J46" s="36">
        <f t="shared" si="16"/>
        <v>0</v>
      </c>
      <c r="K46" s="5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0.75" customHeight="1">
      <c r="B47" s="6"/>
      <c r="C47" s="59" t="s">
        <v>111</v>
      </c>
      <c r="D47" s="3"/>
      <c r="E47" s="3" t="s">
        <v>16</v>
      </c>
      <c r="F47" s="84">
        <v>2</v>
      </c>
      <c r="G47" s="76"/>
      <c r="H47" s="9">
        <f t="shared" si="18"/>
        <v>0</v>
      </c>
      <c r="I47" s="36">
        <f t="shared" si="15"/>
        <v>0</v>
      </c>
      <c r="J47" s="36">
        <f t="shared" si="16"/>
        <v>0</v>
      </c>
      <c r="K47" s="5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6" customHeight="1">
      <c r="B48" s="18"/>
      <c r="C48" s="68"/>
      <c r="D48" s="19"/>
      <c r="E48" s="21"/>
      <c r="F48" s="100"/>
      <c r="G48" s="78"/>
      <c r="H48" s="18"/>
      <c r="I48" s="37"/>
      <c r="J48" s="37"/>
      <c r="K48" s="5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8.75">
      <c r="B49" s="6"/>
      <c r="C49" s="65" t="s">
        <v>134</v>
      </c>
      <c r="D49" s="13"/>
      <c r="E49" s="22" t="s">
        <v>16</v>
      </c>
      <c r="F49" s="84">
        <v>4</v>
      </c>
      <c r="G49" s="77"/>
      <c r="H49" s="9">
        <f t="shared" ref="H49:H51" si="19">F49*G49</f>
        <v>0</v>
      </c>
      <c r="I49" s="36">
        <f>H49*23%</f>
        <v>0</v>
      </c>
      <c r="J49" s="36">
        <f>H49+I49</f>
        <v>0</v>
      </c>
      <c r="K49" s="5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8.25">
      <c r="B50" s="6"/>
      <c r="C50" s="59" t="s">
        <v>112</v>
      </c>
      <c r="D50" s="15"/>
      <c r="E50" s="22" t="s">
        <v>30</v>
      </c>
      <c r="F50" s="84">
        <v>2</v>
      </c>
      <c r="G50" s="74"/>
      <c r="H50" s="9">
        <f t="shared" si="19"/>
        <v>0</v>
      </c>
      <c r="I50" s="36">
        <f t="shared" si="15"/>
        <v>0</v>
      </c>
      <c r="J50" s="36">
        <f t="shared" si="16"/>
        <v>0</v>
      </c>
      <c r="K50" s="5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7.25" customHeight="1">
      <c r="B51" s="6"/>
      <c r="C51" s="58" t="s">
        <v>113</v>
      </c>
      <c r="D51" s="6" t="s">
        <v>148</v>
      </c>
      <c r="E51" s="3" t="s">
        <v>16</v>
      </c>
      <c r="F51" s="84">
        <v>2</v>
      </c>
      <c r="G51" s="76"/>
      <c r="H51" s="9">
        <f t="shared" si="19"/>
        <v>0</v>
      </c>
      <c r="I51" s="36">
        <f t="shared" si="15"/>
        <v>0</v>
      </c>
      <c r="J51" s="36">
        <f t="shared" si="16"/>
        <v>0</v>
      </c>
      <c r="K51" s="5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6.75" customHeight="1">
      <c r="B52" s="18"/>
      <c r="C52" s="57"/>
      <c r="D52" s="27"/>
      <c r="E52" s="33"/>
      <c r="F52" s="100"/>
      <c r="G52" s="71"/>
      <c r="H52" s="18"/>
      <c r="I52" s="37"/>
      <c r="J52" s="37"/>
      <c r="K52" s="5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8.75">
      <c r="B53" s="6"/>
      <c r="C53" s="25" t="s">
        <v>33</v>
      </c>
      <c r="D53" s="35" t="s">
        <v>34</v>
      </c>
      <c r="E53" s="26" t="s">
        <v>36</v>
      </c>
      <c r="F53" s="84">
        <v>15</v>
      </c>
      <c r="G53" s="79"/>
      <c r="H53" s="9">
        <f t="shared" ref="H53:H66" si="20">F53*G53</f>
        <v>0</v>
      </c>
      <c r="I53" s="36">
        <f t="shared" si="15"/>
        <v>0</v>
      </c>
      <c r="J53" s="36">
        <f t="shared" si="16"/>
        <v>0</v>
      </c>
      <c r="K53" s="5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18.75">
      <c r="B54" s="6"/>
      <c r="C54" s="25" t="s">
        <v>86</v>
      </c>
      <c r="D54" s="35" t="s">
        <v>34</v>
      </c>
      <c r="E54" s="26" t="s">
        <v>36</v>
      </c>
      <c r="F54" s="84">
        <v>5</v>
      </c>
      <c r="G54" s="79"/>
      <c r="H54" s="9">
        <f t="shared" si="20"/>
        <v>0</v>
      </c>
      <c r="I54" s="36">
        <f t="shared" si="15"/>
        <v>0</v>
      </c>
      <c r="J54" s="36">
        <f t="shared" si="16"/>
        <v>0</v>
      </c>
      <c r="K54" s="5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8.75">
      <c r="B55" s="6"/>
      <c r="C55" s="58" t="s">
        <v>89</v>
      </c>
      <c r="D55" s="8" t="s">
        <v>35</v>
      </c>
      <c r="E55" s="3" t="s">
        <v>16</v>
      </c>
      <c r="F55" s="84">
        <v>5</v>
      </c>
      <c r="G55" s="77"/>
      <c r="H55" s="9">
        <f>F55*G55</f>
        <v>0</v>
      </c>
      <c r="I55" s="36">
        <f t="shared" si="15"/>
        <v>0</v>
      </c>
      <c r="J55" s="36">
        <f t="shared" si="16"/>
        <v>0</v>
      </c>
      <c r="K55" s="5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8.75">
      <c r="B56" s="6"/>
      <c r="C56" s="58" t="s">
        <v>90</v>
      </c>
      <c r="D56" s="8" t="s">
        <v>91</v>
      </c>
      <c r="E56" s="3" t="s">
        <v>16</v>
      </c>
      <c r="F56" s="84">
        <v>1</v>
      </c>
      <c r="G56" s="77"/>
      <c r="H56" s="9">
        <f t="shared" ref="H56" si="21">F56*G56</f>
        <v>0</v>
      </c>
      <c r="I56" s="36">
        <f t="shared" si="15"/>
        <v>0</v>
      </c>
      <c r="J56" s="36">
        <f t="shared" si="16"/>
        <v>0</v>
      </c>
      <c r="K56" s="5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8.75">
      <c r="B57" s="6"/>
      <c r="C57" s="58" t="s">
        <v>38</v>
      </c>
      <c r="D57" s="8" t="s">
        <v>35</v>
      </c>
      <c r="E57" s="3" t="s">
        <v>16</v>
      </c>
      <c r="F57" s="84">
        <v>1</v>
      </c>
      <c r="G57" s="77"/>
      <c r="H57" s="9">
        <f t="shared" si="20"/>
        <v>0</v>
      </c>
      <c r="I57" s="36">
        <f t="shared" si="15"/>
        <v>0</v>
      </c>
      <c r="J57" s="36">
        <f t="shared" si="16"/>
        <v>0</v>
      </c>
      <c r="K57" s="5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8.75">
      <c r="B58" s="6"/>
      <c r="C58" s="58" t="s">
        <v>37</v>
      </c>
      <c r="D58" s="6"/>
      <c r="E58" s="3" t="s">
        <v>16</v>
      </c>
      <c r="F58" s="84">
        <v>1</v>
      </c>
      <c r="G58" s="77"/>
      <c r="H58" s="9">
        <f t="shared" si="20"/>
        <v>0</v>
      </c>
      <c r="I58" s="36">
        <f t="shared" si="15"/>
        <v>0</v>
      </c>
      <c r="J58" s="36">
        <f t="shared" si="16"/>
        <v>0</v>
      </c>
      <c r="K58" s="5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24.75">
      <c r="B59" s="6"/>
      <c r="C59" s="59" t="s">
        <v>92</v>
      </c>
      <c r="D59" s="6" t="s">
        <v>34</v>
      </c>
      <c r="E59" s="3" t="s">
        <v>39</v>
      </c>
      <c r="F59" s="84">
        <v>2</v>
      </c>
      <c r="G59" s="73"/>
      <c r="H59" s="9">
        <f t="shared" si="20"/>
        <v>0</v>
      </c>
      <c r="I59" s="36">
        <f t="shared" si="15"/>
        <v>0</v>
      </c>
      <c r="J59" s="36">
        <f t="shared" si="16"/>
        <v>0</v>
      </c>
      <c r="K59" s="5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8.75">
      <c r="B60" s="6"/>
      <c r="C60" s="60" t="s">
        <v>100</v>
      </c>
      <c r="D60" s="6"/>
      <c r="E60" s="3" t="s">
        <v>16</v>
      </c>
      <c r="F60" s="84">
        <v>1</v>
      </c>
      <c r="G60" s="76"/>
      <c r="H60" s="9">
        <f t="shared" si="20"/>
        <v>0</v>
      </c>
      <c r="I60" s="36">
        <f t="shared" si="15"/>
        <v>0</v>
      </c>
      <c r="J60" s="36">
        <f t="shared" si="16"/>
        <v>0</v>
      </c>
      <c r="K60" s="5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18.75">
      <c r="B61" s="6"/>
      <c r="C61" s="25" t="s">
        <v>40</v>
      </c>
      <c r="D61" s="14" t="s">
        <v>24</v>
      </c>
      <c r="E61" s="13" t="s">
        <v>20</v>
      </c>
      <c r="F61" s="84">
        <v>12</v>
      </c>
      <c r="G61" s="77"/>
      <c r="H61" s="9">
        <f t="shared" si="20"/>
        <v>0</v>
      </c>
      <c r="I61" s="36">
        <f t="shared" si="15"/>
        <v>0</v>
      </c>
      <c r="J61" s="36">
        <f t="shared" si="16"/>
        <v>0</v>
      </c>
      <c r="K61" s="5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8.75">
      <c r="B62" s="6"/>
      <c r="C62" s="25" t="s">
        <v>44</v>
      </c>
      <c r="D62" s="14" t="s">
        <v>34</v>
      </c>
      <c r="E62" s="13" t="s">
        <v>20</v>
      </c>
      <c r="F62" s="84">
        <v>1</v>
      </c>
      <c r="G62" s="77"/>
      <c r="H62" s="9">
        <f t="shared" si="20"/>
        <v>0</v>
      </c>
      <c r="I62" s="36">
        <f t="shared" si="15"/>
        <v>0</v>
      </c>
      <c r="J62" s="36">
        <f t="shared" ref="J62:J88" si="22">H62+I62</f>
        <v>0</v>
      </c>
      <c r="K62" s="5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8.75">
      <c r="B63" s="6"/>
      <c r="C63" s="25" t="s">
        <v>41</v>
      </c>
      <c r="D63" s="14" t="s">
        <v>24</v>
      </c>
      <c r="E63" s="13" t="s">
        <v>18</v>
      </c>
      <c r="F63" s="84">
        <v>1</v>
      </c>
      <c r="G63" s="77"/>
      <c r="H63" s="9">
        <f t="shared" si="20"/>
        <v>0</v>
      </c>
      <c r="I63" s="36">
        <f t="shared" si="15"/>
        <v>0</v>
      </c>
      <c r="J63" s="36">
        <f t="shared" si="22"/>
        <v>0</v>
      </c>
      <c r="K63" s="5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8.75">
      <c r="B64" s="6"/>
      <c r="C64" s="25" t="s">
        <v>42</v>
      </c>
      <c r="D64" s="14" t="s">
        <v>24</v>
      </c>
      <c r="E64" s="13" t="s">
        <v>45</v>
      </c>
      <c r="F64" s="84">
        <v>2</v>
      </c>
      <c r="G64" s="77"/>
      <c r="H64" s="9">
        <f t="shared" si="20"/>
        <v>0</v>
      </c>
      <c r="I64" s="36">
        <f t="shared" ref="I64:I88" si="23">H64*23%</f>
        <v>0</v>
      </c>
      <c r="J64" s="36">
        <f t="shared" si="22"/>
        <v>0</v>
      </c>
      <c r="K64" s="5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8.75">
      <c r="B65" s="6"/>
      <c r="C65" s="25" t="s">
        <v>82</v>
      </c>
      <c r="D65" s="14" t="s">
        <v>34</v>
      </c>
      <c r="E65" s="13" t="s">
        <v>83</v>
      </c>
      <c r="F65" s="84">
        <v>1</v>
      </c>
      <c r="G65" s="77"/>
      <c r="H65" s="9">
        <f t="shared" si="20"/>
        <v>0</v>
      </c>
      <c r="I65" s="36">
        <f t="shared" si="23"/>
        <v>0</v>
      </c>
      <c r="J65" s="36">
        <f t="shared" si="22"/>
        <v>0</v>
      </c>
      <c r="K65" s="5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8.75">
      <c r="B66" s="6"/>
      <c r="C66" s="25" t="s">
        <v>43</v>
      </c>
      <c r="D66" s="14" t="s">
        <v>24</v>
      </c>
      <c r="E66" s="13" t="s">
        <v>18</v>
      </c>
      <c r="F66" s="84">
        <v>1</v>
      </c>
      <c r="G66" s="77"/>
      <c r="H66" s="12">
        <f t="shared" si="20"/>
        <v>0</v>
      </c>
      <c r="I66" s="36">
        <f t="shared" si="23"/>
        <v>0</v>
      </c>
      <c r="J66" s="36">
        <f t="shared" si="22"/>
        <v>0</v>
      </c>
      <c r="K66" s="5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5.25" customHeight="1">
      <c r="B67" s="101"/>
      <c r="C67" s="102"/>
      <c r="D67" s="103"/>
      <c r="E67" s="103"/>
      <c r="F67" s="104"/>
      <c r="G67" s="105"/>
      <c r="H67" s="106"/>
      <c r="I67" s="107"/>
      <c r="J67" s="107"/>
      <c r="K67" s="108"/>
      <c r="L67" s="109"/>
      <c r="M67" s="109"/>
      <c r="N67" s="109"/>
      <c r="O67" s="109"/>
      <c r="P67" s="109"/>
      <c r="Q67" s="109"/>
      <c r="R67" s="10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5.75" customHeight="1">
      <c r="B68" s="91"/>
      <c r="C68" s="61" t="s">
        <v>93</v>
      </c>
      <c r="D68" s="6"/>
      <c r="E68" s="8" t="s">
        <v>16</v>
      </c>
      <c r="F68" s="84">
        <v>1</v>
      </c>
      <c r="G68" s="77"/>
      <c r="H68" s="9">
        <f t="shared" ref="H68:H69" si="24">F68*G68</f>
        <v>0</v>
      </c>
      <c r="I68" s="36">
        <f t="shared" si="23"/>
        <v>0</v>
      </c>
      <c r="J68" s="36">
        <f t="shared" si="22"/>
        <v>0</v>
      </c>
      <c r="K68" s="5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8.75">
      <c r="B69" s="101"/>
      <c r="C69" s="61" t="s">
        <v>94</v>
      </c>
      <c r="D69" s="6"/>
      <c r="E69" s="8" t="s">
        <v>16</v>
      </c>
      <c r="F69" s="84">
        <v>1</v>
      </c>
      <c r="G69" s="77"/>
      <c r="H69" s="9">
        <f t="shared" si="24"/>
        <v>0</v>
      </c>
      <c r="I69" s="36">
        <f t="shared" si="23"/>
        <v>0</v>
      </c>
      <c r="J69" s="36">
        <f t="shared" si="22"/>
        <v>0</v>
      </c>
      <c r="K69" s="5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5.25" customHeight="1">
      <c r="C70" s="110"/>
      <c r="D70" s="103"/>
      <c r="E70" s="103"/>
      <c r="F70" s="104"/>
      <c r="G70" s="110"/>
      <c r="H70" s="111"/>
      <c r="I70" s="107"/>
      <c r="J70" s="107"/>
      <c r="K70" s="108"/>
      <c r="L70" s="109"/>
      <c r="M70" s="10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36">
      <c r="B71" s="6"/>
      <c r="C71" s="62" t="s">
        <v>150</v>
      </c>
      <c r="D71" s="3" t="s">
        <v>61</v>
      </c>
      <c r="E71" s="3" t="s">
        <v>16</v>
      </c>
      <c r="F71" s="84">
        <v>6</v>
      </c>
      <c r="G71" s="74"/>
      <c r="H71" s="9">
        <f t="shared" ref="H71:H72" si="25">F71*G71</f>
        <v>0</v>
      </c>
      <c r="I71" s="36">
        <f t="shared" si="23"/>
        <v>0</v>
      </c>
      <c r="J71" s="36">
        <f t="shared" si="22"/>
        <v>0</v>
      </c>
      <c r="K71" s="5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8.75">
      <c r="B72" s="6"/>
      <c r="C72" s="58" t="s">
        <v>50</v>
      </c>
      <c r="D72" s="3"/>
      <c r="E72" s="3" t="s">
        <v>51</v>
      </c>
      <c r="F72" s="84">
        <v>1</v>
      </c>
      <c r="G72" s="74"/>
      <c r="H72" s="9">
        <f t="shared" si="25"/>
        <v>0</v>
      </c>
      <c r="I72" s="36">
        <f t="shared" si="23"/>
        <v>0</v>
      </c>
      <c r="J72" s="36">
        <f t="shared" si="22"/>
        <v>0</v>
      </c>
      <c r="K72" s="5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5.25" customHeight="1">
      <c r="B73" s="6"/>
      <c r="C73" s="55"/>
      <c r="D73" s="19"/>
      <c r="E73" s="19"/>
      <c r="F73" s="100"/>
      <c r="G73" s="70"/>
      <c r="H73" s="19"/>
      <c r="I73" s="37"/>
      <c r="J73" s="37"/>
      <c r="K73" s="5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8.75">
      <c r="B74" s="6"/>
      <c r="C74" s="61" t="s">
        <v>95</v>
      </c>
      <c r="D74" s="3" t="s">
        <v>24</v>
      </c>
      <c r="E74" s="3" t="s">
        <v>16</v>
      </c>
      <c r="F74" s="84">
        <v>4</v>
      </c>
      <c r="G74" s="73"/>
      <c r="H74" s="9">
        <f t="shared" ref="H74:H79" si="26">F74*G74</f>
        <v>0</v>
      </c>
      <c r="I74" s="36">
        <f t="shared" si="23"/>
        <v>0</v>
      </c>
      <c r="J74" s="36">
        <f t="shared" si="22"/>
        <v>0</v>
      </c>
      <c r="K74" s="5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8.75">
      <c r="B75" s="6"/>
      <c r="C75" s="61" t="s">
        <v>96</v>
      </c>
      <c r="D75" s="3" t="s">
        <v>24</v>
      </c>
      <c r="E75" s="3" t="s">
        <v>16</v>
      </c>
      <c r="F75" s="84">
        <v>4</v>
      </c>
      <c r="G75" s="73"/>
      <c r="H75" s="9">
        <f t="shared" si="26"/>
        <v>0</v>
      </c>
      <c r="I75" s="36">
        <f t="shared" si="23"/>
        <v>0</v>
      </c>
      <c r="J75" s="36">
        <f t="shared" si="22"/>
        <v>0</v>
      </c>
      <c r="K75" s="5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8.75">
      <c r="B76" s="6"/>
      <c r="C76" s="61" t="s">
        <v>97</v>
      </c>
      <c r="D76" s="8" t="s">
        <v>24</v>
      </c>
      <c r="E76" s="8" t="s">
        <v>16</v>
      </c>
      <c r="F76" s="84">
        <v>4</v>
      </c>
      <c r="G76" s="77"/>
      <c r="H76" s="9">
        <f t="shared" si="26"/>
        <v>0</v>
      </c>
      <c r="I76" s="36">
        <f t="shared" si="23"/>
        <v>0</v>
      </c>
      <c r="J76" s="36">
        <f t="shared" si="22"/>
        <v>0</v>
      </c>
      <c r="K76" s="5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8.75">
      <c r="B77" s="6"/>
      <c r="C77" s="61" t="s">
        <v>98</v>
      </c>
      <c r="D77" s="8" t="s">
        <v>24</v>
      </c>
      <c r="E77" s="8" t="s">
        <v>16</v>
      </c>
      <c r="F77" s="84">
        <v>4</v>
      </c>
      <c r="G77" s="76"/>
      <c r="H77" s="9">
        <f t="shared" si="26"/>
        <v>0</v>
      </c>
      <c r="I77" s="36">
        <f t="shared" si="23"/>
        <v>0</v>
      </c>
      <c r="J77" s="36">
        <f t="shared" si="22"/>
        <v>0</v>
      </c>
      <c r="K77" s="5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36">
      <c r="B78" s="6"/>
      <c r="C78" s="62" t="s">
        <v>149</v>
      </c>
      <c r="D78" s="8" t="s">
        <v>24</v>
      </c>
      <c r="E78" s="8" t="s">
        <v>16</v>
      </c>
      <c r="F78" s="84">
        <v>6</v>
      </c>
      <c r="G78" s="74"/>
      <c r="H78" s="9">
        <f t="shared" si="26"/>
        <v>0</v>
      </c>
      <c r="I78" s="36">
        <f t="shared" si="23"/>
        <v>0</v>
      </c>
      <c r="J78" s="36">
        <f t="shared" si="22"/>
        <v>0</v>
      </c>
      <c r="K78" s="5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8.75">
      <c r="B79" s="6"/>
      <c r="C79" s="62" t="s">
        <v>99</v>
      </c>
      <c r="D79" s="3" t="s">
        <v>24</v>
      </c>
      <c r="E79" s="3" t="s">
        <v>16</v>
      </c>
      <c r="F79" s="84">
        <v>2</v>
      </c>
      <c r="G79" s="76"/>
      <c r="H79" s="9">
        <f t="shared" si="26"/>
        <v>0</v>
      </c>
      <c r="I79" s="36">
        <f t="shared" si="23"/>
        <v>0</v>
      </c>
      <c r="J79" s="36">
        <f t="shared" si="22"/>
        <v>0</v>
      </c>
      <c r="K79" s="5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8.25" customHeight="1">
      <c r="B80" s="18"/>
      <c r="C80" s="55"/>
      <c r="D80" s="19"/>
      <c r="E80" s="19"/>
      <c r="F80" s="100"/>
      <c r="G80" s="55"/>
      <c r="H80" s="18"/>
      <c r="I80" s="37"/>
      <c r="J80" s="37"/>
      <c r="K80" s="5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6.5" customHeight="1">
      <c r="B81" s="91"/>
      <c r="C81" s="65" t="s">
        <v>106</v>
      </c>
      <c r="D81" s="13"/>
      <c r="E81" s="13" t="s">
        <v>20</v>
      </c>
      <c r="F81" s="84">
        <v>5</v>
      </c>
      <c r="G81" s="77"/>
      <c r="H81" s="9">
        <f t="shared" ref="H81:H89" si="27">F81*G81</f>
        <v>0</v>
      </c>
      <c r="I81" s="36">
        <f t="shared" si="23"/>
        <v>0</v>
      </c>
      <c r="J81" s="36">
        <f t="shared" si="22"/>
        <v>0</v>
      </c>
      <c r="K81" s="5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27">
      <c r="B82" s="6"/>
      <c r="C82" s="59" t="s">
        <v>105</v>
      </c>
      <c r="D82" s="20" t="s">
        <v>104</v>
      </c>
      <c r="E82" s="13" t="s">
        <v>16</v>
      </c>
      <c r="F82" s="84">
        <v>1</v>
      </c>
      <c r="G82" s="74"/>
      <c r="H82" s="9">
        <f t="shared" si="27"/>
        <v>0</v>
      </c>
      <c r="I82" s="36">
        <f t="shared" si="23"/>
        <v>0</v>
      </c>
      <c r="J82" s="36">
        <f t="shared" si="22"/>
        <v>0</v>
      </c>
      <c r="K82" s="5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7.25" customHeight="1">
      <c r="B83" s="6"/>
      <c r="C83" s="59" t="s">
        <v>107</v>
      </c>
      <c r="D83" s="13"/>
      <c r="E83" s="13" t="s">
        <v>16</v>
      </c>
      <c r="F83" s="84">
        <v>10</v>
      </c>
      <c r="G83" s="74"/>
      <c r="H83" s="9">
        <f t="shared" si="27"/>
        <v>0</v>
      </c>
      <c r="I83" s="36">
        <f t="shared" si="23"/>
        <v>0</v>
      </c>
      <c r="J83" s="36">
        <f t="shared" si="22"/>
        <v>0</v>
      </c>
      <c r="K83" s="5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8.75">
      <c r="B84" s="6"/>
      <c r="C84" s="66" t="s">
        <v>46</v>
      </c>
      <c r="D84" s="22" t="s">
        <v>48</v>
      </c>
      <c r="E84" s="15" t="s">
        <v>47</v>
      </c>
      <c r="F84" s="84">
        <v>1</v>
      </c>
      <c r="G84" s="77"/>
      <c r="H84" s="9">
        <f t="shared" si="27"/>
        <v>0</v>
      </c>
      <c r="I84" s="36">
        <f t="shared" si="23"/>
        <v>0</v>
      </c>
      <c r="J84" s="36">
        <f t="shared" si="22"/>
        <v>0</v>
      </c>
      <c r="K84" s="5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25.5">
      <c r="B85" s="6"/>
      <c r="C85" s="66" t="s">
        <v>151</v>
      </c>
      <c r="D85" s="22" t="s">
        <v>136</v>
      </c>
      <c r="E85" s="5" t="s">
        <v>16</v>
      </c>
      <c r="F85" s="84">
        <v>10</v>
      </c>
      <c r="G85" s="77"/>
      <c r="H85" s="9">
        <f t="shared" si="27"/>
        <v>0</v>
      </c>
      <c r="I85" s="36">
        <f t="shared" si="23"/>
        <v>0</v>
      </c>
      <c r="J85" s="36">
        <f t="shared" si="22"/>
        <v>0</v>
      </c>
      <c r="K85" s="5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56.25" customHeight="1">
      <c r="B86" s="6"/>
      <c r="C86" s="66" t="s">
        <v>137</v>
      </c>
      <c r="D86" s="22"/>
      <c r="E86" s="5" t="s">
        <v>23</v>
      </c>
      <c r="F86" s="84">
        <v>3</v>
      </c>
      <c r="G86" s="77"/>
      <c r="H86" s="12">
        <f t="shared" si="27"/>
        <v>0</v>
      </c>
      <c r="I86" s="36">
        <f t="shared" si="23"/>
        <v>0</v>
      </c>
      <c r="J86" s="36">
        <f t="shared" si="22"/>
        <v>0</v>
      </c>
      <c r="K86" s="5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40.5">
      <c r="B87" s="6"/>
      <c r="C87" s="66" t="s">
        <v>152</v>
      </c>
      <c r="D87" s="22"/>
      <c r="E87" s="5" t="s">
        <v>16</v>
      </c>
      <c r="F87" s="84">
        <v>6</v>
      </c>
      <c r="G87" s="77"/>
      <c r="H87" s="12">
        <f t="shared" si="27"/>
        <v>0</v>
      </c>
      <c r="I87" s="36">
        <f t="shared" si="23"/>
        <v>0</v>
      </c>
      <c r="J87" s="36">
        <f t="shared" si="22"/>
        <v>0</v>
      </c>
      <c r="K87" s="5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8.75">
      <c r="B88" s="6"/>
      <c r="C88" s="66" t="s">
        <v>135</v>
      </c>
      <c r="D88" s="22"/>
      <c r="E88" s="15" t="s">
        <v>49</v>
      </c>
      <c r="F88" s="84">
        <v>4</v>
      </c>
      <c r="G88" s="77"/>
      <c r="H88" s="9">
        <f t="shared" si="27"/>
        <v>0</v>
      </c>
      <c r="I88" s="36">
        <f t="shared" si="23"/>
        <v>0</v>
      </c>
      <c r="J88" s="36">
        <f t="shared" si="22"/>
        <v>0</v>
      </c>
      <c r="K88" s="5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8.75">
      <c r="B89" s="6"/>
      <c r="C89" s="66" t="s">
        <v>88</v>
      </c>
      <c r="D89" s="13"/>
      <c r="E89" s="14" t="s">
        <v>49</v>
      </c>
      <c r="F89" s="84">
        <v>4</v>
      </c>
      <c r="G89" s="79"/>
      <c r="H89" s="9">
        <f t="shared" si="27"/>
        <v>0</v>
      </c>
      <c r="I89" s="36">
        <f>H89*23%</f>
        <v>0</v>
      </c>
      <c r="J89" s="36">
        <f>H89+I89</f>
        <v>0</v>
      </c>
      <c r="K89" s="5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2" customHeight="1">
      <c r="B90" s="18"/>
      <c r="C90" s="93"/>
      <c r="D90" s="27"/>
      <c r="E90" s="28"/>
      <c r="F90" s="94"/>
      <c r="G90" s="95"/>
      <c r="H90" s="19"/>
      <c r="I90" s="37"/>
      <c r="J90" s="37"/>
      <c r="K90" s="5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92"/>
      <c r="C91" s="2"/>
      <c r="D91" s="2"/>
      <c r="E91" s="2"/>
      <c r="F91" s="2" t="s">
        <v>62</v>
      </c>
      <c r="G91" s="2" t="s">
        <v>63</v>
      </c>
      <c r="H91" s="92">
        <f>SUM(H8:H89)</f>
        <v>0</v>
      </c>
      <c r="I91" s="2"/>
      <c r="J91" s="2"/>
      <c r="K91" s="5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 t="s">
        <v>64</v>
      </c>
      <c r="G92" s="34">
        <v>0.23</v>
      </c>
      <c r="H92" s="2"/>
      <c r="I92" s="36">
        <f>SUM(I8:I89)</f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 t="s">
        <v>62</v>
      </c>
      <c r="G93" s="2" t="s">
        <v>65</v>
      </c>
      <c r="H93" s="2"/>
      <c r="I93" s="2"/>
      <c r="J93" s="36">
        <f>SUM(J8:J89)</f>
        <v>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2:6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2:6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2:6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2:6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2:6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2:6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2:6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2:6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2:6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2:6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2:6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2:6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2:6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2:6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2:6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2:6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2:6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2:6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2:6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2:6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2:6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2:6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2:6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2:6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2:6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2:61">
      <c r="B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</sheetData>
  <phoneticPr fontId="29" type="noConversion"/>
  <pageMargins left="0.31496062992125984" right="0.11811023622047245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82" t="s">
        <v>156</v>
      </c>
      <c r="G2" s="86"/>
    </row>
    <row r="3" spans="2:10" ht="15.75">
      <c r="B3" s="1"/>
    </row>
    <row r="4" spans="2:10" ht="15.75">
      <c r="B4" s="1" t="s">
        <v>158</v>
      </c>
      <c r="G4" s="98"/>
    </row>
    <row r="5" spans="2:10">
      <c r="G5" s="83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53</v>
      </c>
      <c r="I7" s="7" t="s">
        <v>11</v>
      </c>
      <c r="J7" s="7" t="s">
        <v>15</v>
      </c>
    </row>
    <row r="8" spans="2:10" ht="20.25">
      <c r="B8" s="29"/>
      <c r="C8" s="10" t="s">
        <v>54</v>
      </c>
      <c r="D8" s="24"/>
      <c r="E8" s="31" t="s">
        <v>57</v>
      </c>
      <c r="F8" s="85">
        <v>30</v>
      </c>
      <c r="G8" s="80"/>
      <c r="H8" s="45">
        <f>F8*G8</f>
        <v>0</v>
      </c>
      <c r="I8" s="45">
        <f>H8*23%</f>
        <v>0</v>
      </c>
      <c r="J8" s="45">
        <f>H8+I8</f>
        <v>0</v>
      </c>
    </row>
    <row r="9" spans="2:10" ht="30.75" customHeight="1">
      <c r="B9" s="29"/>
      <c r="C9" s="30" t="s">
        <v>55</v>
      </c>
      <c r="D9" s="13"/>
      <c r="E9" s="15" t="s">
        <v>59</v>
      </c>
      <c r="F9" s="85">
        <v>1</v>
      </c>
      <c r="G9" s="77"/>
      <c r="H9" s="45">
        <f t="shared" ref="H9" si="0">F9*G9</f>
        <v>0</v>
      </c>
      <c r="I9" s="45">
        <f t="shared" ref="I9" si="1">H9*23%</f>
        <v>0</v>
      </c>
      <c r="J9" s="45">
        <f t="shared" ref="J9" si="2">H9+I9</f>
        <v>0</v>
      </c>
    </row>
    <row r="10" spans="2:10" ht="30.75" customHeight="1">
      <c r="B10" s="29"/>
      <c r="C10" s="30" t="s">
        <v>56</v>
      </c>
      <c r="D10" s="13"/>
      <c r="E10" s="15" t="s">
        <v>58</v>
      </c>
      <c r="F10" s="85">
        <v>1</v>
      </c>
      <c r="G10" s="77"/>
      <c r="H10" s="45">
        <f t="shared" ref="H10" si="3">F10*G10</f>
        <v>0</v>
      </c>
      <c r="I10" s="45">
        <f t="shared" ref="I10" si="4">H10*23%</f>
        <v>0</v>
      </c>
      <c r="J10" s="45">
        <f t="shared" ref="J10" si="5">H10+I10</f>
        <v>0</v>
      </c>
    </row>
    <row r="11" spans="2:10">
      <c r="B11" s="38"/>
      <c r="C11" s="38"/>
      <c r="D11" s="38"/>
      <c r="E11" s="38"/>
      <c r="F11" s="38"/>
      <c r="G11" s="46"/>
      <c r="H11" s="47"/>
      <c r="I11" s="47"/>
      <c r="J11" s="47"/>
    </row>
    <row r="12" spans="2:10">
      <c r="B12" s="39"/>
      <c r="C12" s="39"/>
      <c r="D12" s="39"/>
      <c r="E12" s="39"/>
      <c r="F12" s="39"/>
      <c r="G12" s="48" t="s">
        <v>67</v>
      </c>
      <c r="H12" s="45">
        <f>SUM(H8:H10)</f>
        <v>0</v>
      </c>
      <c r="I12" s="10"/>
      <c r="J12" s="10"/>
    </row>
    <row r="13" spans="2:10">
      <c r="B13" s="39"/>
      <c r="C13" s="39"/>
      <c r="D13" s="39"/>
      <c r="E13" s="39"/>
      <c r="F13" s="39"/>
      <c r="G13" s="48" t="s">
        <v>64</v>
      </c>
      <c r="H13" s="10"/>
      <c r="I13" s="45">
        <f>SUM(I8:I10)</f>
        <v>0</v>
      </c>
      <c r="J13" s="10"/>
    </row>
    <row r="14" spans="2:10">
      <c r="B14" s="39"/>
      <c r="C14" s="39"/>
      <c r="D14" s="39"/>
      <c r="E14" s="39"/>
      <c r="F14" s="39"/>
      <c r="G14" s="48" t="s">
        <v>68</v>
      </c>
      <c r="H14" s="10"/>
      <c r="I14" s="10"/>
      <c r="J14" s="45">
        <f>SUM(J8:J10)</f>
        <v>0</v>
      </c>
    </row>
    <row r="15" spans="2:10">
      <c r="B15" s="39"/>
      <c r="C15" s="39"/>
      <c r="D15" s="39"/>
      <c r="E15" s="39"/>
      <c r="F15" s="39"/>
      <c r="G15" s="39"/>
      <c r="H15" s="39"/>
      <c r="I15" s="39"/>
      <c r="J15" s="39"/>
    </row>
    <row r="16" spans="2:10">
      <c r="B16" s="39"/>
      <c r="C16" s="39"/>
      <c r="D16" s="39"/>
      <c r="E16" s="39"/>
      <c r="F16" s="39"/>
      <c r="G16" s="39"/>
      <c r="H16" s="39"/>
      <c r="I16" s="39"/>
      <c r="J16" s="39"/>
    </row>
    <row r="17" spans="2:10">
      <c r="B17" s="39"/>
      <c r="C17" s="39"/>
      <c r="D17" s="39"/>
      <c r="E17" s="39"/>
      <c r="F17" s="39"/>
      <c r="G17" s="39"/>
      <c r="H17" s="39"/>
      <c r="I17" s="39"/>
      <c r="J17" s="39"/>
    </row>
    <row r="18" spans="2:10">
      <c r="B18" s="39"/>
      <c r="C18" s="39"/>
      <c r="D18" s="39"/>
      <c r="E18" s="39"/>
      <c r="F18" s="39"/>
      <c r="G18" s="39"/>
      <c r="H18" s="39"/>
      <c r="I18" s="39"/>
      <c r="J18" s="39"/>
    </row>
    <row r="19" spans="2:10">
      <c r="B19" s="39"/>
      <c r="C19" s="39"/>
      <c r="D19" s="39"/>
      <c r="E19" s="39"/>
      <c r="F19" s="39"/>
      <c r="G19" s="39"/>
      <c r="H19" s="39"/>
      <c r="I19" s="39"/>
      <c r="J19" s="39"/>
    </row>
    <row r="20" spans="2:10">
      <c r="B20" s="39"/>
      <c r="C20" s="39"/>
      <c r="D20" s="39"/>
      <c r="E20" s="39"/>
      <c r="F20" s="39"/>
      <c r="G20" s="39"/>
      <c r="H20" s="39"/>
      <c r="I20" s="39"/>
      <c r="J20" s="39"/>
    </row>
    <row r="21" spans="2:10">
      <c r="B21" s="39"/>
      <c r="C21" s="39"/>
      <c r="D21" s="39"/>
      <c r="E21" s="39"/>
      <c r="F21" s="39"/>
      <c r="G21" s="39"/>
      <c r="H21" s="39"/>
      <c r="I21" s="39"/>
      <c r="J21" s="39"/>
    </row>
    <row r="22" spans="2:10">
      <c r="B22" s="39"/>
      <c r="C22" s="39"/>
      <c r="D22" s="39"/>
      <c r="E22" s="39"/>
      <c r="F22" s="39"/>
      <c r="G22" s="39"/>
      <c r="H22" s="39"/>
      <c r="I22" s="39"/>
      <c r="J22" s="39"/>
    </row>
    <row r="23" spans="2:10">
      <c r="B23" s="39"/>
      <c r="C23" s="39"/>
      <c r="D23" s="39"/>
      <c r="E23" s="39"/>
      <c r="F23" s="39"/>
      <c r="G23" s="39"/>
      <c r="H23" s="39"/>
      <c r="I23" s="39"/>
      <c r="J23" s="39"/>
    </row>
    <row r="24" spans="2:10">
      <c r="B24" s="39"/>
      <c r="C24" s="39"/>
      <c r="D24" s="39"/>
      <c r="E24" s="39"/>
      <c r="F24" s="39"/>
      <c r="G24" s="39"/>
      <c r="H24" s="39"/>
      <c r="I24" s="39"/>
      <c r="J24" s="39"/>
    </row>
    <row r="25" spans="2:10">
      <c r="B25" s="39"/>
      <c r="C25" s="39"/>
      <c r="D25" s="39"/>
      <c r="E25" s="39"/>
      <c r="F25" s="39"/>
      <c r="G25" s="39"/>
      <c r="H25" s="39"/>
      <c r="I25" s="39"/>
      <c r="J25" s="39"/>
    </row>
    <row r="26" spans="2:10">
      <c r="B26" s="39"/>
      <c r="C26" s="39"/>
      <c r="D26" s="39"/>
      <c r="E26" s="39"/>
      <c r="F26" s="39"/>
      <c r="G26" s="39"/>
      <c r="H26" s="39"/>
      <c r="I26" s="39"/>
      <c r="J26" s="39"/>
    </row>
    <row r="27" spans="2:10">
      <c r="B27" s="39"/>
      <c r="C27" s="39"/>
      <c r="D27" s="39"/>
      <c r="E27" s="39"/>
      <c r="F27" s="39"/>
      <c r="G27" s="39"/>
      <c r="H27" s="39"/>
      <c r="I27" s="39"/>
      <c r="J27" s="39"/>
    </row>
    <row r="28" spans="2:10">
      <c r="B28" s="39"/>
      <c r="C28" s="39"/>
      <c r="D28" s="39"/>
      <c r="E28" s="39"/>
      <c r="F28" s="39"/>
      <c r="G28" s="39"/>
      <c r="H28" s="39"/>
      <c r="I28" s="39"/>
      <c r="J28" s="39"/>
    </row>
  </sheetData>
  <pageMargins left="1.4960629921259843" right="0.11811023622047245" top="0.74803149606299213" bottom="0.74803149606299213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="120" zoomScaleNormal="120" workbookViewId="0">
      <selection activeCell="G8" sqref="G8:G20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82" t="s">
        <v>156</v>
      </c>
      <c r="F2" s="88"/>
    </row>
    <row r="3" spans="1:10" ht="15.75">
      <c r="B3" s="1"/>
      <c r="F3" s="88"/>
    </row>
    <row r="4" spans="1:10" ht="15.75">
      <c r="B4" s="1" t="s">
        <v>159</v>
      </c>
      <c r="F4" s="88"/>
    </row>
    <row r="5" spans="1:10">
      <c r="F5" s="83"/>
    </row>
    <row r="6" spans="1:10" ht="51">
      <c r="A6" s="43" t="s">
        <v>0</v>
      </c>
      <c r="B6" s="3" t="s">
        <v>77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44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78</v>
      </c>
      <c r="H7" s="7" t="s">
        <v>79</v>
      </c>
      <c r="I7" s="7" t="s">
        <v>80</v>
      </c>
      <c r="J7" s="7" t="s">
        <v>81</v>
      </c>
    </row>
    <row r="8" spans="1:10" ht="20.25">
      <c r="A8" s="40"/>
      <c r="B8" s="99" t="s">
        <v>69</v>
      </c>
      <c r="C8" s="50" t="s">
        <v>139</v>
      </c>
      <c r="D8" s="13" t="s">
        <v>70</v>
      </c>
      <c r="E8" s="13" t="s">
        <v>71</v>
      </c>
      <c r="F8" s="89">
        <v>6</v>
      </c>
      <c r="G8" s="41"/>
      <c r="H8" s="45">
        <f>F8*G8</f>
        <v>0</v>
      </c>
      <c r="I8" s="45">
        <f t="shared" ref="I8:I13" si="0">H8*23%</f>
        <v>0</v>
      </c>
      <c r="J8" s="45">
        <f t="shared" ref="J8:J13" si="1">H8+I8</f>
        <v>0</v>
      </c>
    </row>
    <row r="9" spans="1:10" ht="20.25">
      <c r="A9" s="40"/>
      <c r="B9" s="49" t="s">
        <v>75</v>
      </c>
      <c r="C9" s="50" t="s">
        <v>139</v>
      </c>
      <c r="D9" s="13" t="s">
        <v>70</v>
      </c>
      <c r="E9" s="13" t="s">
        <v>71</v>
      </c>
      <c r="F9" s="89">
        <v>2</v>
      </c>
      <c r="G9" s="41"/>
      <c r="H9" s="45">
        <f t="shared" ref="H9:H13" si="2">F9*G9</f>
        <v>0</v>
      </c>
      <c r="I9" s="45">
        <f t="shared" si="0"/>
        <v>0</v>
      </c>
      <c r="J9" s="45">
        <f t="shared" si="1"/>
        <v>0</v>
      </c>
    </row>
    <row r="10" spans="1:10" ht="20.25">
      <c r="A10" s="40"/>
      <c r="B10" s="49" t="s">
        <v>154</v>
      </c>
      <c r="C10" s="50" t="s">
        <v>140</v>
      </c>
      <c r="D10" s="13" t="s">
        <v>70</v>
      </c>
      <c r="E10" s="13" t="s">
        <v>71</v>
      </c>
      <c r="F10" s="89">
        <v>5</v>
      </c>
      <c r="G10" s="41"/>
      <c r="H10" s="45">
        <f t="shared" si="2"/>
        <v>0</v>
      </c>
      <c r="I10" s="45">
        <f t="shared" si="0"/>
        <v>0</v>
      </c>
      <c r="J10" s="45">
        <f t="shared" si="1"/>
        <v>0</v>
      </c>
    </row>
    <row r="11" spans="1:10" ht="20.25">
      <c r="A11" s="40"/>
      <c r="B11" s="49" t="s">
        <v>75</v>
      </c>
      <c r="C11" s="50" t="s">
        <v>140</v>
      </c>
      <c r="D11" s="13" t="s">
        <v>70</v>
      </c>
      <c r="E11" s="13" t="s">
        <v>141</v>
      </c>
      <c r="F11" s="89">
        <v>2</v>
      </c>
      <c r="G11" s="41"/>
      <c r="H11" s="45">
        <f t="shared" si="2"/>
        <v>0</v>
      </c>
      <c r="I11" s="45">
        <f t="shared" si="0"/>
        <v>0</v>
      </c>
      <c r="J11" s="45">
        <f t="shared" si="1"/>
        <v>0</v>
      </c>
    </row>
    <row r="12" spans="1:10" ht="20.25">
      <c r="A12" s="40"/>
      <c r="B12" s="49" t="s">
        <v>75</v>
      </c>
      <c r="C12" s="50" t="s">
        <v>142</v>
      </c>
      <c r="D12" s="13" t="s">
        <v>70</v>
      </c>
      <c r="E12" s="13" t="s">
        <v>71</v>
      </c>
      <c r="F12" s="89">
        <v>2</v>
      </c>
      <c r="G12" s="41"/>
      <c r="H12" s="45">
        <f t="shared" si="2"/>
        <v>0</v>
      </c>
      <c r="I12" s="45">
        <f t="shared" si="0"/>
        <v>0</v>
      </c>
      <c r="J12" s="45">
        <f t="shared" si="1"/>
        <v>0</v>
      </c>
    </row>
    <row r="13" spans="1:10" ht="20.25">
      <c r="A13" s="40"/>
      <c r="B13" s="99" t="s">
        <v>69</v>
      </c>
      <c r="C13" s="50" t="s">
        <v>142</v>
      </c>
      <c r="D13" s="13" t="s">
        <v>70</v>
      </c>
      <c r="E13" s="13" t="s">
        <v>71</v>
      </c>
      <c r="F13" s="89">
        <v>5</v>
      </c>
      <c r="G13" s="41"/>
      <c r="H13" s="45">
        <f t="shared" si="2"/>
        <v>0</v>
      </c>
      <c r="I13" s="45">
        <f t="shared" si="0"/>
        <v>0</v>
      </c>
      <c r="J13" s="45">
        <f t="shared" si="1"/>
        <v>0</v>
      </c>
    </row>
    <row r="14" spans="1:10" ht="20.25">
      <c r="A14" s="40"/>
      <c r="B14" s="49" t="s">
        <v>75</v>
      </c>
      <c r="C14" s="6" t="s">
        <v>76</v>
      </c>
      <c r="D14" s="13" t="s">
        <v>70</v>
      </c>
      <c r="E14" s="24" t="s">
        <v>71</v>
      </c>
      <c r="F14" s="89">
        <v>1</v>
      </c>
      <c r="G14" s="41"/>
      <c r="H14" s="45">
        <f>F14*G14</f>
        <v>0</v>
      </c>
      <c r="I14" s="45">
        <f>H14*23%</f>
        <v>0</v>
      </c>
      <c r="J14" s="45">
        <f>H14+I14</f>
        <v>0</v>
      </c>
    </row>
    <row r="15" spans="1:10" ht="20.25">
      <c r="A15" s="40"/>
      <c r="B15" s="40" t="s">
        <v>69</v>
      </c>
      <c r="C15" s="42" t="s">
        <v>84</v>
      </c>
      <c r="D15" s="13" t="s">
        <v>70</v>
      </c>
      <c r="E15" s="24" t="s">
        <v>71</v>
      </c>
      <c r="F15" s="89">
        <v>1</v>
      </c>
      <c r="G15" s="41"/>
      <c r="H15" s="45">
        <f t="shared" ref="H15:H20" si="3">F15*G15</f>
        <v>0</v>
      </c>
      <c r="I15" s="45">
        <f t="shared" ref="I15:I20" si="4">H15*23%</f>
        <v>0</v>
      </c>
      <c r="J15" s="45">
        <f t="shared" ref="J15:J20" si="5">H15+I15</f>
        <v>0</v>
      </c>
    </row>
    <row r="16" spans="1:10" ht="20.25">
      <c r="A16" s="40"/>
      <c r="B16" s="87" t="s">
        <v>75</v>
      </c>
      <c r="C16" s="42" t="s">
        <v>155</v>
      </c>
      <c r="D16" s="13" t="s">
        <v>70</v>
      </c>
      <c r="E16" s="24" t="s">
        <v>71</v>
      </c>
      <c r="F16" s="89">
        <v>2</v>
      </c>
      <c r="G16" s="41"/>
      <c r="H16" s="45">
        <f t="shared" si="3"/>
        <v>0</v>
      </c>
      <c r="I16" s="45">
        <f t="shared" si="4"/>
        <v>0</v>
      </c>
      <c r="J16" s="45">
        <f t="shared" si="5"/>
        <v>0</v>
      </c>
    </row>
    <row r="17" spans="1:10" ht="20.25">
      <c r="A17" s="40"/>
      <c r="B17" s="87" t="s">
        <v>75</v>
      </c>
      <c r="C17" s="42" t="s">
        <v>155</v>
      </c>
      <c r="D17" s="13" t="s">
        <v>70</v>
      </c>
      <c r="E17" s="24" t="s">
        <v>72</v>
      </c>
      <c r="F17" s="89">
        <v>2</v>
      </c>
      <c r="G17" s="41"/>
      <c r="H17" s="45">
        <f t="shared" si="3"/>
        <v>0</v>
      </c>
      <c r="I17" s="45">
        <f t="shared" si="4"/>
        <v>0</v>
      </c>
      <c r="J17" s="45">
        <f t="shared" si="5"/>
        <v>0</v>
      </c>
    </row>
    <row r="18" spans="1:10" ht="20.25">
      <c r="A18" s="40"/>
      <c r="B18" s="87" t="s">
        <v>75</v>
      </c>
      <c r="C18" s="42" t="s">
        <v>155</v>
      </c>
      <c r="D18" s="13" t="s">
        <v>70</v>
      </c>
      <c r="E18" s="24" t="s">
        <v>73</v>
      </c>
      <c r="F18" s="89">
        <v>2</v>
      </c>
      <c r="G18" s="41"/>
      <c r="H18" s="45">
        <f t="shared" si="3"/>
        <v>0</v>
      </c>
      <c r="I18" s="45">
        <f t="shared" si="4"/>
        <v>0</v>
      </c>
      <c r="J18" s="45">
        <f t="shared" si="5"/>
        <v>0</v>
      </c>
    </row>
    <row r="19" spans="1:10" ht="20.25">
      <c r="A19" s="40"/>
      <c r="B19" s="87" t="s">
        <v>75</v>
      </c>
      <c r="C19" s="42" t="s">
        <v>155</v>
      </c>
      <c r="D19" s="13" t="s">
        <v>70</v>
      </c>
      <c r="E19" s="24" t="s">
        <v>74</v>
      </c>
      <c r="F19" s="89">
        <v>2</v>
      </c>
      <c r="G19" s="41"/>
      <c r="H19" s="45">
        <f t="shared" si="3"/>
        <v>0</v>
      </c>
      <c r="I19" s="45">
        <f t="shared" si="4"/>
        <v>0</v>
      </c>
      <c r="J19" s="45">
        <f t="shared" si="5"/>
        <v>0</v>
      </c>
    </row>
    <row r="20" spans="1:10" ht="32.25" customHeight="1">
      <c r="A20" s="10"/>
      <c r="B20" s="10"/>
      <c r="C20" s="81" t="s">
        <v>143</v>
      </c>
      <c r="D20" s="8" t="s">
        <v>25</v>
      </c>
      <c r="E20" s="24"/>
      <c r="F20" s="89">
        <v>2</v>
      </c>
      <c r="G20" s="41"/>
      <c r="H20" s="45">
        <f t="shared" si="3"/>
        <v>0</v>
      </c>
      <c r="I20" s="45">
        <f t="shared" si="4"/>
        <v>0</v>
      </c>
      <c r="J20" s="45">
        <f t="shared" si="5"/>
        <v>0</v>
      </c>
    </row>
    <row r="21" spans="1:10">
      <c r="G21" s="13" t="s">
        <v>67</v>
      </c>
      <c r="H21" s="45">
        <f>SUM(H8:H20)</f>
        <v>0</v>
      </c>
      <c r="I21" s="10"/>
      <c r="J21" s="10"/>
    </row>
    <row r="22" spans="1:10">
      <c r="G22" s="13" t="s">
        <v>64</v>
      </c>
      <c r="H22" s="10"/>
      <c r="I22" s="45">
        <f>SUM(I8:I20)</f>
        <v>0</v>
      </c>
      <c r="J22" s="10"/>
    </row>
    <row r="23" spans="1:10">
      <c r="G23" s="13" t="s">
        <v>68</v>
      </c>
      <c r="H23" s="10"/>
      <c r="I23" s="10"/>
      <c r="J23" s="45">
        <f>SUM(J8:J20)</f>
        <v>0</v>
      </c>
    </row>
  </sheetData>
  <pageMargins left="1.4960629921259843" right="0.31496062992125984" top="1.5354330708661419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2022-12-05T08:13:09Z</dcterms:modified>
</cp:coreProperties>
</file>